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ive\Munka\Egyebek\Projektek\2023_DRL II\"/>
    </mc:Choice>
  </mc:AlternateContent>
  <bookViews>
    <workbookView xWindow="0" yWindow="0" windowWidth="24240" windowHeight="12330" tabRatio="822"/>
  </bookViews>
  <sheets>
    <sheet name="Tájékoztató" sheetId="2" r:id="rId1"/>
    <sheet name="Adatok" sheetId="3" r:id="rId2"/>
    <sheet name="Koponya - &lt; 3 hónap" sheetId="31" r:id="rId3"/>
    <sheet name="Koponya - 3 hónap-1 év" sheetId="37" r:id="rId4"/>
    <sheet name="Koponya - 1-6 év" sheetId="38" r:id="rId5"/>
    <sheet name="Koponya - &gt; 6 év" sheetId="39" r:id="rId6"/>
    <sheet name="Mellkas - &lt; 5,0 kg" sheetId="40" r:id="rId7"/>
    <sheet name="Mellkas - 5,1-15,0 kg" sheetId="41" r:id="rId8"/>
    <sheet name="Mellkas - 15,1-30,0 kg" sheetId="42" r:id="rId9"/>
    <sheet name="Mellkas - 30,1-50,0 kg" sheetId="43" r:id="rId10"/>
    <sheet name="Mellkas - 50,1-80,0 kg" sheetId="44" r:id="rId11"/>
    <sheet name="Has - &lt; 5,0 kg" sheetId="45" r:id="rId12"/>
    <sheet name="Has - 5,1-15,0 kg" sheetId="46" r:id="rId13"/>
    <sheet name="Has - 15,1-30,0 kg" sheetId="47" r:id="rId14"/>
    <sheet name="Has - 30,1-50,0 kg" sheetId="48" r:id="rId15"/>
    <sheet name="Has - 50,1-80,0 kg" sheetId="49" r:id="rId16"/>
  </sheets>
  <calcPr calcId="162913" iterateDelta="1E-4"/>
</workbook>
</file>

<file path=xl/calcChain.xml><?xml version="1.0" encoding="utf-8"?>
<calcChain xmlns="http://schemas.openxmlformats.org/spreadsheetml/2006/main">
  <c r="N13" i="49" l="1"/>
  <c r="N12" i="49"/>
  <c r="N11" i="49"/>
  <c r="N10" i="49"/>
  <c r="N9" i="49"/>
  <c r="N8" i="49"/>
  <c r="N7" i="49"/>
  <c r="N6" i="49"/>
  <c r="N5" i="49"/>
  <c r="N4" i="49"/>
  <c r="F16" i="3" s="1"/>
  <c r="N13" i="48"/>
  <c r="N12" i="48"/>
  <c r="N11" i="48"/>
  <c r="N10" i="48"/>
  <c r="N9" i="48"/>
  <c r="N8" i="48"/>
  <c r="N7" i="48"/>
  <c r="N6" i="48"/>
  <c r="N5" i="48"/>
  <c r="N4" i="48"/>
  <c r="F15" i="3" s="1"/>
  <c r="N13" i="47"/>
  <c r="N12" i="47"/>
  <c r="N11" i="47"/>
  <c r="N10" i="47"/>
  <c r="N9" i="47"/>
  <c r="N8" i="47"/>
  <c r="N7" i="47"/>
  <c r="F14" i="3" s="1"/>
  <c r="N6" i="47"/>
  <c r="N5" i="47"/>
  <c r="N4" i="47"/>
  <c r="N13" i="46"/>
  <c r="N12" i="46"/>
  <c r="N11" i="46"/>
  <c r="N10" i="46"/>
  <c r="N9" i="46"/>
  <c r="N8" i="46"/>
  <c r="N7" i="46"/>
  <c r="N6" i="46"/>
  <c r="F13" i="3" s="1"/>
  <c r="N5" i="46"/>
  <c r="N4" i="46"/>
  <c r="N13" i="45"/>
  <c r="N12" i="45"/>
  <c r="N11" i="45"/>
  <c r="N10" i="45"/>
  <c r="N9" i="45"/>
  <c r="N8" i="45"/>
  <c r="N7" i="45"/>
  <c r="N6" i="45"/>
  <c r="N5" i="45"/>
  <c r="N4" i="45"/>
  <c r="F12" i="3" s="1"/>
  <c r="N13" i="44"/>
  <c r="N12" i="44"/>
  <c r="N11" i="44"/>
  <c r="N10" i="44"/>
  <c r="N9" i="44"/>
  <c r="N8" i="44"/>
  <c r="N7" i="44"/>
  <c r="N6" i="44"/>
  <c r="N5" i="44"/>
  <c r="N4" i="44"/>
  <c r="F11" i="3" s="1"/>
  <c r="N13" i="43"/>
  <c r="N12" i="43"/>
  <c r="N11" i="43"/>
  <c r="N10" i="43"/>
  <c r="N9" i="43"/>
  <c r="N8" i="43"/>
  <c r="N7" i="43"/>
  <c r="N6" i="43"/>
  <c r="N5" i="43"/>
  <c r="N4" i="43"/>
  <c r="F10" i="3" s="1"/>
  <c r="N13" i="42"/>
  <c r="N12" i="42"/>
  <c r="N11" i="42"/>
  <c r="N10" i="42"/>
  <c r="N9" i="42"/>
  <c r="N8" i="42"/>
  <c r="N7" i="42"/>
  <c r="N6" i="42"/>
  <c r="N5" i="42"/>
  <c r="N4" i="42"/>
  <c r="F9" i="3" s="1"/>
  <c r="N13" i="41"/>
  <c r="N12" i="41"/>
  <c r="N11" i="41"/>
  <c r="N10" i="41"/>
  <c r="N9" i="41"/>
  <c r="F8" i="3" s="1"/>
  <c r="N8" i="41"/>
  <c r="N7" i="41"/>
  <c r="N6" i="41"/>
  <c r="N5" i="41"/>
  <c r="N4" i="41"/>
  <c r="N13" i="40"/>
  <c r="N12" i="40"/>
  <c r="N11" i="40"/>
  <c r="N10" i="40"/>
  <c r="N9" i="40"/>
  <c r="N8" i="40"/>
  <c r="N7" i="40"/>
  <c r="N6" i="40"/>
  <c r="F7" i="3" s="1"/>
  <c r="N5" i="40"/>
  <c r="N4" i="40"/>
  <c r="N13" i="39"/>
  <c r="N12" i="39"/>
  <c r="N11" i="39"/>
  <c r="N10" i="39"/>
  <c r="N9" i="39"/>
  <c r="N8" i="39"/>
  <c r="N7" i="39"/>
  <c r="N6" i="39"/>
  <c r="N5" i="39"/>
  <c r="N4" i="39"/>
  <c r="F6" i="3" s="1"/>
  <c r="N13" i="38"/>
  <c r="N12" i="38"/>
  <c r="N11" i="38"/>
  <c r="N10" i="38"/>
  <c r="N9" i="38"/>
  <c r="N8" i="38"/>
  <c r="N7" i="38"/>
  <c r="N6" i="38"/>
  <c r="N5" i="38"/>
  <c r="N4" i="38"/>
  <c r="F5" i="3" s="1"/>
  <c r="N13" i="37"/>
  <c r="N12" i="37"/>
  <c r="N11" i="37"/>
  <c r="N10" i="37"/>
  <c r="N9" i="37"/>
  <c r="N8" i="37"/>
  <c r="N7" i="37"/>
  <c r="N6" i="37"/>
  <c r="N5" i="37"/>
  <c r="N4" i="37"/>
  <c r="F4" i="3" s="1"/>
  <c r="N5" i="31"/>
  <c r="N6" i="31"/>
  <c r="N7" i="31"/>
  <c r="N8" i="31"/>
  <c r="N9" i="31"/>
  <c r="N10" i="31"/>
  <c r="N11" i="31"/>
  <c r="N12" i="31"/>
  <c r="N13" i="31"/>
  <c r="N4" i="31"/>
  <c r="F3" i="3" l="1"/>
</calcChain>
</file>

<file path=xl/sharedStrings.xml><?xml version="1.0" encoding="utf-8"?>
<sst xmlns="http://schemas.openxmlformats.org/spreadsheetml/2006/main" count="510" uniqueCount="152">
  <si>
    <t>Adminisztrációs adatok</t>
  </si>
  <si>
    <t>Az alkalmazott CT berendezés adatai</t>
  </si>
  <si>
    <t>Berendezés gyártója:</t>
  </si>
  <si>
    <t>Berendezés típusa:</t>
  </si>
  <si>
    <t>Gyártás éve:</t>
  </si>
  <si>
    <t>Telepítés éve:</t>
  </si>
  <si>
    <t>Gyári száma:</t>
  </si>
  <si>
    <t>Kor (év)</t>
  </si>
  <si>
    <t>Kijelzett értékek</t>
  </si>
  <si>
    <t>Eldöntendő</t>
  </si>
  <si>
    <t>Igen</t>
  </si>
  <si>
    <t>Nem</t>
  </si>
  <si>
    <t>n.a.</t>
  </si>
  <si>
    <t>CTDI/DLP</t>
  </si>
  <si>
    <t>Csak CTDI</t>
  </si>
  <si>
    <t>Csak DLP</t>
  </si>
  <si>
    <t>Mindkettő</t>
  </si>
  <si>
    <t>Egyik sem</t>
  </si>
  <si>
    <t>n.a</t>
  </si>
  <si>
    <t>egyéb</t>
  </si>
  <si>
    <t>CTDIw</t>
  </si>
  <si>
    <t>CTDIvol</t>
  </si>
  <si>
    <t>16 cm</t>
  </si>
  <si>
    <t>32 cm</t>
  </si>
  <si>
    <t>Anatómiai régió</t>
  </si>
  <si>
    <t>Koponya</t>
  </si>
  <si>
    <t>Mellkas</t>
  </si>
  <si>
    <t>Has</t>
  </si>
  <si>
    <t>Gerinc</t>
  </si>
  <si>
    <t>Medence</t>
  </si>
  <si>
    <t>Kéz</t>
  </si>
  <si>
    <t>Láb</t>
  </si>
  <si>
    <t>Szkennelési mód</t>
  </si>
  <si>
    <t>Vizsgálat dátuma</t>
  </si>
  <si>
    <t>Szkennelés módja</t>
  </si>
  <si>
    <t>Források</t>
  </si>
  <si>
    <t>Intézmény megnevezése:</t>
  </si>
  <si>
    <t>Űrlap kitöltéséért felelős személy (kapcsolattartó):</t>
  </si>
  <si>
    <t>Beosztása:</t>
  </si>
  <si>
    <t>Berendezés helye:</t>
  </si>
  <si>
    <t>Automatikus expozícióvezérlő:</t>
  </si>
  <si>
    <t>Dozimetriai kijelzés:</t>
  </si>
  <si>
    <t>Felvétel sorszáma</t>
  </si>
  <si>
    <t>Testtömeg (kg)</t>
  </si>
  <si>
    <t>Páciens beállítása</t>
  </si>
  <si>
    <t>Vizsgálat teljes időtartama (s)</t>
  </si>
  <si>
    <t>Leképezett anatómiai régió(k) összes hossza (cm)</t>
  </si>
  <si>
    <t>Kijelzett CTDI (vagy CTDIvol) (mGy)</t>
  </si>
  <si>
    <t>A CTDI meghatározásához alkalmazott fantom</t>
  </si>
  <si>
    <t>Megjegyzés</t>
  </si>
  <si>
    <t>Címe:</t>
  </si>
  <si>
    <t>Telefonszám:</t>
  </si>
  <si>
    <t>Elektronikus levelezési cím:</t>
  </si>
  <si>
    <t>Hanyatt, fejjel a gantry felé</t>
  </si>
  <si>
    <t>Hason, fejjel a gantry felé</t>
  </si>
  <si>
    <t>Hanyatt, lábbal a gantry felé</t>
  </si>
  <si>
    <t>Hason, lábbal a gantry felé</t>
  </si>
  <si>
    <t>Szűrt visszavetítés (FBP)</t>
  </si>
  <si>
    <t>Iteratív képrekonstrukció</t>
  </si>
  <si>
    <t>Szeletszám</t>
  </si>
  <si>
    <t>Elkészült vizsgálat minőségének osztályozása</t>
  </si>
  <si>
    <t>Általános - adminisztratív adatok</t>
  </si>
  <si>
    <t>CT berendezések</t>
  </si>
  <si>
    <t>Intézmény megnevezése</t>
  </si>
  <si>
    <t>Kérjük, hogy az intézmény pontos, hivatalos megnevezését adja meg!</t>
  </si>
  <si>
    <t>Címe</t>
  </si>
  <si>
    <t>Űrlap kitöltéséért felelős személy (kapcsolattartó)</t>
  </si>
  <si>
    <t>Kérjük, hogy adja meg annak a személynek a nevét, aki az űrlap kitöltéséért felel és kapcsolatba léphetünk vele annak érdekében, hogy az adatokat tisztázhassuk!</t>
  </si>
  <si>
    <t>Beosztása</t>
  </si>
  <si>
    <t>Az űrlapot kitöltő személy beosztása az intézményben.</t>
  </si>
  <si>
    <t>Telefonszám</t>
  </si>
  <si>
    <t>Kérjük, hogy adja meg az űrlap kitöltéséért felelős személy telefonos elérhetőségét. Ezen a telefonszámon esetileg felvehetjük a kapcsolatot az adatok tisztázása érdekében.</t>
  </si>
  <si>
    <t>Elektronikus levelezési cím</t>
  </si>
  <si>
    <t>Az alkalmazott röntgenberendezés azonosító adatai és egyes műszaki paraméterei</t>
  </si>
  <si>
    <t>Amint azt a felkérőlevélben is kértük, a berendezésenként alkalmazott vizsgálati eljárások szerint töltsék ki a felmérőlapokat!</t>
  </si>
  <si>
    <t>A berendezés gyártója</t>
  </si>
  <si>
    <t>Kérjük, hogy adja meg az Önök által alkalmazott CT berendezés gyártóját. A berendezés gyártója minden esetben feltüntetésre kerül a röntgenberendezések termékazonosító címkéin, melyek általában annak burkolatain kerülnek elhelyezésre.</t>
  </si>
  <si>
    <t>A berendezés típusa</t>
  </si>
  <si>
    <t>Kérjük, hogy adja meg az Önök által alkalmazott röntgenberendezés típusát. A berendezés típusa minden esetben feltüntetésre kerül a röntgenberendezések termékazonosító címkéin.</t>
  </si>
  <si>
    <t>Gyári száma</t>
  </si>
  <si>
    <t>Gyártás éve</t>
  </si>
  <si>
    <t>Kérjük, hogy adja meg az Önök által alkalmazott röntgenberendezés gyártásának évét. A berendezés gyártásának éve minden esetben feltüntetésre kerül a röntgenberendezések termékazonosító címkéin. A termékazonosító címkéken leggyakrabban egy négyjegyű, a gyártás évét azonosító számként látható, alkalmanként a gyártás havának megjelölésével együtt.</t>
  </si>
  <si>
    <t>Telepítés éve</t>
  </si>
  <si>
    <t>Kérjük, hogy amennyiben az előző adattal nem egyezik meg, akkor a berendezés használatba vételének évszámát adják meg, például: "2018" formátumban.</t>
  </si>
  <si>
    <t>Automatikus expozícióvezérlő</t>
  </si>
  <si>
    <t>Kérjük, hogy adja meg, hogy az adott berendezés rendelkezik-e automatikus expozícióvezérlő funkcióval!</t>
  </si>
  <si>
    <t>Kérjük, hogy adja meg a CT berendezés által végzett leképezések legnagyobb névleges szeletszámát! (Hány szeletes a CT?)</t>
  </si>
  <si>
    <t>Dozimetriai kijelzés</t>
  </si>
  <si>
    <r>
      <t>Kérjük, hogy adja meg, hogy az adott berendezés feltünteti-e a páciens sugárterhelésére jellemző mennyiség meghatározásához használt sztenderd fantom méretét! A CT berendezések esetén axiális felvételezéskor a CTDI, helikális vizsgálatok során a CTDI</t>
    </r>
    <r>
      <rPr>
        <vertAlign val="subscript"/>
        <sz val="11"/>
        <color rgb="FF000000"/>
        <rFont val="Calibri"/>
        <family val="2"/>
        <charset val="238"/>
        <scheme val="minor"/>
      </rPr>
      <t xml:space="preserve">vol </t>
    </r>
    <r>
      <rPr>
        <sz val="11"/>
        <color rgb="FF000000"/>
        <rFont val="Calibri"/>
        <family val="2"/>
        <charset val="238"/>
        <scheme val="minor"/>
      </rPr>
      <t>(térfogati CT dózisindex) és a DLP (dózis-hossz szorzat) mennyiségek jelennek meg. Az ezek mellett található jelzőszámok (16 cm vagy 32 cm) határozzák meg annak a fantomnak az átmérőjét, amelyben a mért dóziseloszlásból a súlyozott, indexált CTDI értékét megadják.</t>
    </r>
  </si>
  <si>
    <t>A felvételsorozatot azonosító sorszám, amely az adott páciens esetén egyedi. Mivel egy páciensről több felvételt is készíthetnek, ezzel segítik az azonosítást.</t>
  </si>
  <si>
    <t>A felvételsorozatok készítésének dátuma. Az adat az egyes felvételek DICOM információi között megtalálható, a (0008,0020) címkénél.</t>
  </si>
  <si>
    <t>Páciens neme</t>
  </si>
  <si>
    <t>A vizsgálaton megjelenő páciens neme. Amennyiben ezt megadták a beteg felvételekor, a (0010,0040) DICOM címkénél megtalálható.</t>
  </si>
  <si>
    <t>Itt azt adja meg, hogy milyen testhelyzetben helyezték el a pácienst a vizsgálóasztalon. Ez lehet: hanyatt, fejjel a gantry felé; hason, fejjel a gantry felé; hanyatt, lábbal a gantry felé; hason, lábbal a gantry felé. Ez az információ azonosítható a (0018, 5100) DICOM címke és a felvételsorozat előnézeti képe, vagy a felvételsorozat alapján.</t>
  </si>
  <si>
    <t>Kérjük, hogy adják meg, hogy mekkora volt az adott felvételsorozat elkészítésének teljes időtartama. DICOM címke: (0018, 1150).</t>
  </si>
  <si>
    <t>A teljes leképezés során a CT berendezés által készített előnézeti, projekciós felvételen kijelölt vizsgálandó terület gerinccel párhuzamos hossza. A dózis-hossz szorzat ellenőrzésére szolgál. Ennek rögzítésére (01f1, 1008), vagy a (0018,1302) címke szolgál.</t>
  </si>
  <si>
    <t>Kérjük jelezze, hogy a felvételsorozat készítésekor milyen leképezési technikát alkalmaztak! Például: "axiális", "helikális" stb. DICOM címke: (0018, 0022).</t>
  </si>
  <si>
    <r>
      <t>Kijelzett CTDI (vagy CTDI</t>
    </r>
    <r>
      <rPr>
        <vertAlign val="subscript"/>
        <sz val="11"/>
        <color rgb="FF000000"/>
        <rFont val="Calibri"/>
        <family val="2"/>
        <charset val="238"/>
        <scheme val="minor"/>
      </rPr>
      <t>vol</t>
    </r>
    <r>
      <rPr>
        <sz val="11"/>
        <color rgb="FF000000"/>
        <rFont val="Calibri"/>
        <family val="2"/>
        <charset val="238"/>
        <scheme val="minor"/>
      </rPr>
      <t>) (mGy)</t>
    </r>
  </si>
  <si>
    <t>Az adott vizsgálati paraméterek (kV, mAs, idő, szűrés) által meghatározott sugárzás minősége és mennyisége által egy egyezményesen meghatározott paraméterekkel rendelkező műanyag testben mérhető, súlyozott és korrigált indexált mennyiség a CT által leadott elnyelt dózis mértékére. NEM AZONOS A SUGÁRTERHELÉSSEL! A CTDI várható értékét a 2012 után gyártott berendezések mindegyike kijelzi a felvételsorozat elkészítése előtt, illetve azután a meghatározásához adott paraméterekből a tényleges értékét is kiírja. Az egyes berendezéseknél eltérhet, hogy hogyan közlik ezt a mennyiséget. Egyes berendezéseknél ez csak a vizsgálatot lezáró, a dozimetriai mennyiségekről adott összefoglaló jelentésben olvasható, azaz egy, a felvételekhez hasonló képen kiírt szövegként. A CTDI értéke kétféle lehet, 16/head vagy 32/body, ami értelemszerűen a koponya sugárterheléséhez használatos 16 cm átmérőjű egyezményes fantomot, vagy a 32 cm átmérőjű testfantomot jelölik. A CTDI érték megadása akkor korrekt, hogyha a kijelzett értékből egyértelműen kiderül, hogy az a koponyához használatos fantommal meghatározott indexált érték, vagy a testfantommal meghatározott adat. Leggyakrabban a kijelzést úgy adják meg a gyártók, hogy a CTDI érték mellett feltüntetik a meghatározásához alkalmazott fantomot, pl.: "CTDI: XX,X mGy (16 cm)", ami alapján egyértelmű, hogy koponya felvételi protokoll adata szerepel kijelzett értékként. Fontos tudni, hogy a CTDI azért sem jellemzi a páciens sugárterhelését, mert a vizsgált testtől gyakorlatilag független, azaz ugyanolyan besugárzási paraméterek (kV, mAs, idő, szűrés stb.) kiválasztásakor változatlan lesz az értéke, függetlenül attól, hogy vékony testalkatú, vagy éppen obes pácienst vizsgálnak. A CTDI, mint mennyiség független attól is, hogy mekkora a vizsgált testhossz. A CTDIvol közlésére szolgáló szabványos DICOM címke a (0018, 9345).</t>
  </si>
  <si>
    <t>Az előbbiekben leírtak mellett, amennyiben a berendezés ezt a paramétert is kijelzi, akkor kérjük itt megadni. Értéke 16 cm (koponya) vagy 32 cm (test) lehet. Ezt az információt kódolhatja a (0018,9346) DICOM címke.</t>
  </si>
  <si>
    <t>Kijelzett DLP (mGycm)</t>
  </si>
  <si>
    <t>A dózishossz-szorzat a CTDI értéke és a vizsgálati hossz szorzataként adódó mennyiség, egysége a mGycm. A berendezések kijelzései a CTDI-éhez hasonlóak, ezt a vizsgálat előtt és után is kiírják a számítógép kezelőfelületén. A DLP érték egyes berendezéseknél nem pontosan a CTDI és a vizsgálati hossz szorzatával azonos.</t>
  </si>
  <si>
    <t>Kérjük, itt adja meg ha a rögzített adatokkal kapcsolatban megjegyzése lenne.</t>
  </si>
  <si>
    <t>Axiális</t>
  </si>
  <si>
    <t>Helikális</t>
  </si>
  <si>
    <t>"Step and Shoot"</t>
  </si>
  <si>
    <t>Kérjük, hogy adja meg az Önök által alkalmazott röntgenberendezés gyári számát. A berendezés gyári száma minden esetben feltüntetésre kerül a röntgenberendezések termékazonosító címkéin. A termékazonosító címkéken az "SN", "S/N", vagy "serial no.", esetleg a "No." szövegeket követően látható alfanumerikus karaktersorozat a gyári szám. Amennyiben a berendezésen már nincs, vagy nem olvasható a címke, a gyári szám legtöbbször a számítógépes szoftverben, a papír alapú dokumentációban, az átvételi vizsgálat jegyzőkönyvén (ha volt), vagy az üzemeltetési engedélyen is feltüntetésre kerül. A digitális berendezéseknél a (0018,1000) DICOM címke alatt is megtalálható.</t>
  </si>
  <si>
    <t>Útmutató a CT berendezésekhez Diagnosztikai Irányadó Szintjeinek (DRL) meghatározásához szükséges kérdőív kitöltéséhez</t>
  </si>
  <si>
    <t>Kérjük, hogy 1…10 skálán adja meg a felvételsorozatok minőségének értékelését. A legrosszabb érték 1, azaz teljesen értékelhetetlen, a legjobb értékelés a 10-es, vagyis az elképzelhető legjobb értékelhetőségű.</t>
  </si>
  <si>
    <t>Érvényes sugárveszélyes üzemeltetési engedély száma:</t>
  </si>
  <si>
    <t>Név</t>
  </si>
  <si>
    <t>Kitöltöttség (%)</t>
  </si>
  <si>
    <t>-</t>
  </si>
  <si>
    <t>Vizsgálat fázisainak száma (db)</t>
  </si>
  <si>
    <t>A vizsgálat során összesített kijelzett DLP</t>
  </si>
  <si>
    <t>Sorszám</t>
  </si>
  <si>
    <t>Kérjük itt adja meg, hogy a vizsgálat hány fázisból állt (1-5).</t>
  </si>
  <si>
    <t xml:space="preserve">Egyes vizsgálatokat korcsoportos bontásban kérünk megadni. Ebben az esetben a páciens betöltött életévei alapján kérjük megfelelő munkalapra beírni az adott vizsgálatra vonatkozó értékeket. </t>
  </si>
  <si>
    <t xml:space="preserve">Egyes vizsgálatokat testtömeg szerinti bontásban kérünk megadni. Ebben az esetben a páciens egy tizedesjegyre megadott súlya alapján kérjük megfelelő munkalapra beírni az adott vizsgálatra vonatkozó értékeket. </t>
  </si>
  <si>
    <t>A berendezéssel vizsgált személyek száma összesen, 2022-ben:</t>
  </si>
  <si>
    <t>A berendezéssel végzett eljárások száma összesen, 2022-ben:</t>
  </si>
  <si>
    <t>A berendezéssel készült expozíciók száma összesen, 2022-ben:</t>
  </si>
  <si>
    <t>Koponya - &lt; 3 hónap</t>
  </si>
  <si>
    <t>Koponya - 3 hónap - 1 év</t>
  </si>
  <si>
    <t>Koponya - 1-6 év</t>
  </si>
  <si>
    <t>Koponya - 1 - 6 év</t>
  </si>
  <si>
    <t>Koponya - &gt; 6 év</t>
  </si>
  <si>
    <t>Mellkas - 5,1-15,0 kg</t>
  </si>
  <si>
    <t>Mellkas - &lt; 5,0 kg</t>
  </si>
  <si>
    <t>Mellkas - 15,1-30,0 kg</t>
  </si>
  <si>
    <t>Mellkas - 30,1-50,0 kg</t>
  </si>
  <si>
    <t>Mellkas - 50,1-80,0 kg</t>
  </si>
  <si>
    <t>Has - &lt; 5,0 kg</t>
  </si>
  <si>
    <t>Has - 5,1-15,0 kg</t>
  </si>
  <si>
    <t>Has - 15,1-30,0 kg</t>
  </si>
  <si>
    <t>Has - 30,1-50,0 kg</t>
  </si>
  <si>
    <t>Has - 50,1-80,0 kg</t>
  </si>
  <si>
    <t>Fiú</t>
  </si>
  <si>
    <t>Lány</t>
  </si>
  <si>
    <t>Kérjük, hogy kizárólag olyan kor- vagy súlycsoportba tartozó gyermekeken végzett vizsgálatok adatait tüntessék fel, akikre a munkafülek nevei vonatkoznak.</t>
  </si>
  <si>
    <t>A berendezéssel vizsgált személyek száma összesen, 2022-ben</t>
  </si>
  <si>
    <t>Kérjük, hogy adja meg az összes páciens számát, aki az adott röntgenberendezéssel végzett vizsgálaton esett át, 2022-ben! Kérjük, hogy pontos adatot tüntessenek fel!</t>
  </si>
  <si>
    <t>A berendezéssel végzett eljárások száma összesen, 2022-ben</t>
  </si>
  <si>
    <t xml:space="preserve">Kérjük, hogy adja meg az összes, 2022-ben elvégzett vizsgálati eljárás darabszámát! Kérjük, hogy pontos adatot tüntessenek fel! </t>
  </si>
  <si>
    <t>A berendezéssel készült összes expozíciók száma 2022-ben</t>
  </si>
  <si>
    <t>Kérjük, adja meg a berendezéssel 2022-ben készített összes expozíciók számát! Kérjük, számítsák bele a megismételt és rontott felvételeket is és pontos adatot tüntessenek fel!</t>
  </si>
  <si>
    <t>Kérjük, hogy az intézmény pontos címét adja meg
irsz. település, közterület és annak jellege, házszám formátumban!
Például: 1097 Budapest, Albert Flórián út 2-6.</t>
  </si>
  <si>
    <t>Kérjük, hogy adjon meg legalább egy e-mail címet, amelyen kapcsolatba léphetünk a felmérést kitöltő személlyel! Amennyiben több e-mail címet ad meg, akkor azokat pontosvesszővel (";") és szóközzel elválasztva sorolja fel!
például: drl@nnk.gov.hu ; sugar@nnk.gov.hu</t>
  </si>
  <si>
    <t>Telephely</t>
  </si>
  <si>
    <t>Kérjük, adja meg a berendezés üzemeltetésének pontos helyét (a telephelyet, ami lehet eltérő az intézmény címétől).
Pl.: 1221 Budapest, Anna utca 5. C épület, 2. emelet, Radiológia, 2.123 Röntgenhelyiség.</t>
  </si>
  <si>
    <t>Kérjük, adja meg a berendezés kérdőív kitöltésekor érvényes üzemeltetési engedélyének számát, melyet az OAH (Országos Atomenergia Hivatal) állított ki!</t>
  </si>
  <si>
    <t>Az NNK adatvédelmi tájékoztatója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</si>
</sst>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99]\(##\)\ ###\-##\-##;[&lt;=6999999999]0#\ \(##\)###\-##\-##;#\ \(##\)\ ###\-##\-##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bscript"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6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textRotation="90" wrapText="1"/>
    </xf>
    <xf numFmtId="0" fontId="0" fillId="0" borderId="20" xfId="0" applyBorder="1" applyAlignment="1">
      <alignment horizontal="center" textRotation="90" wrapText="1"/>
    </xf>
    <xf numFmtId="0" fontId="1" fillId="0" borderId="0" xfId="0" applyFont="1"/>
    <xf numFmtId="0" fontId="1" fillId="0" borderId="0" xfId="0" applyFont="1" applyFill="1" applyBorder="1"/>
    <xf numFmtId="0" fontId="0" fillId="0" borderId="9" xfId="0" applyBorder="1"/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vertical="center" wrapText="1"/>
    </xf>
    <xf numFmtId="0" fontId="0" fillId="0" borderId="7" xfId="0" applyBorder="1"/>
    <xf numFmtId="0" fontId="0" fillId="0" borderId="9" xfId="0" applyFill="1" applyBorder="1" applyAlignment="1">
      <alignment horizontal="left" vertical="center" wrapText="1"/>
    </xf>
    <xf numFmtId="0" fontId="0" fillId="0" borderId="9" xfId="0" applyFill="1" applyBorder="1"/>
    <xf numFmtId="0" fontId="0" fillId="0" borderId="0" xfId="0" applyFill="1"/>
    <xf numFmtId="0" fontId="5" fillId="0" borderId="31" xfId="0" applyFont="1" applyBorder="1" applyAlignment="1">
      <alignment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5" fillId="0" borderId="6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0" fillId="0" borderId="36" xfId="0" applyBorder="1"/>
    <xf numFmtId="0" fontId="9" fillId="0" borderId="0" xfId="0" applyFont="1"/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32" xfId="0" applyFont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8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0" fillId="0" borderId="10" xfId="0" applyBorder="1" applyProtection="1">
      <protection locked="0"/>
    </xf>
    <xf numFmtId="0" fontId="0" fillId="0" borderId="10" xfId="0" applyFill="1" applyBorder="1" applyAlignment="1" applyProtection="1">
      <alignment horizontal="left" wrapText="1"/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11" fillId="0" borderId="0" xfId="0" applyFont="1"/>
    <xf numFmtId="0" fontId="0" fillId="0" borderId="39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14" fontId="0" fillId="0" borderId="27" xfId="0" applyNumberFormat="1" applyBorder="1" applyAlignment="1" applyProtection="1">
      <alignment horizontal="center" vertical="center"/>
      <protection locked="0"/>
    </xf>
    <xf numFmtId="14" fontId="0" fillId="0" borderId="29" xfId="0" applyNumberFormat="1" applyBorder="1" applyAlignment="1" applyProtection="1">
      <alignment horizontal="center" vertical="center"/>
      <protection locked="0"/>
    </xf>
    <xf numFmtId="14" fontId="0" fillId="0" borderId="28" xfId="0" applyNumberFormat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4" xfId="0" applyNumberFormat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3" xfId="0" applyFont="1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4" borderId="9" xfId="0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0" fillId="5" borderId="9" xfId="0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0" fontId="6" fillId="0" borderId="32" xfId="0" applyFont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4" xfId="0" applyFont="1" applyFill="1" applyBorder="1" applyAlignment="1">
      <alignment vertical="center"/>
    </xf>
    <xf numFmtId="0" fontId="6" fillId="0" borderId="32" xfId="0" applyFont="1" applyBorder="1" applyAlignment="1">
      <alignment vertical="center" wrapText="1"/>
    </xf>
    <xf numFmtId="164" fontId="0" fillId="0" borderId="10" xfId="0" applyNumberFormat="1" applyBorder="1" applyAlignment="1" applyProtection="1">
      <alignment wrapText="1"/>
      <protection locked="0"/>
    </xf>
    <xf numFmtId="0" fontId="6" fillId="0" borderId="35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35" xfId="0" applyFont="1" applyBorder="1" applyAlignment="1">
      <alignment horizontal="justify" vertical="center" wrapText="1"/>
    </xf>
    <xf numFmtId="0" fontId="6" fillId="0" borderId="32" xfId="0" applyFont="1" applyBorder="1" applyAlignment="1">
      <alignment horizontal="justify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0" fontId="12" fillId="0" borderId="46" xfId="1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5" xfId="0" applyFill="1" applyBorder="1" applyAlignment="1">
      <alignment horizontal="center" textRotation="90"/>
    </xf>
    <xf numFmtId="0" fontId="0" fillId="0" borderId="32" xfId="0" applyFill="1" applyBorder="1" applyAlignment="1">
      <alignment horizontal="center" textRotation="90"/>
    </xf>
    <xf numFmtId="0" fontId="0" fillId="0" borderId="23" xfId="0" applyBorder="1" applyAlignment="1">
      <alignment horizontal="center" textRotation="90"/>
    </xf>
    <xf numFmtId="0" fontId="0" fillId="0" borderId="24" xfId="0" applyBorder="1" applyAlignment="1">
      <alignment horizontal="center" textRotation="90"/>
    </xf>
    <xf numFmtId="0" fontId="0" fillId="0" borderId="16" xfId="0" applyFill="1" applyBorder="1" applyAlignment="1">
      <alignment horizontal="center" textRotation="90"/>
    </xf>
    <xf numFmtId="0" fontId="0" fillId="0" borderId="4" xfId="0" applyFill="1" applyBorder="1" applyAlignment="1">
      <alignment horizontal="center" textRotation="90"/>
    </xf>
    <xf numFmtId="0" fontId="0" fillId="0" borderId="13" xfId="0" applyFill="1" applyBorder="1" applyAlignment="1">
      <alignment horizontal="center" textRotation="90"/>
    </xf>
    <xf numFmtId="0" fontId="0" fillId="0" borderId="2" xfId="0" applyFill="1" applyBorder="1" applyAlignment="1">
      <alignment horizontal="center" textRotation="90"/>
    </xf>
    <xf numFmtId="0" fontId="0" fillId="0" borderId="16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0" fillId="0" borderId="25" xfId="0" applyBorder="1" applyAlignment="1">
      <alignment horizontal="center" textRotation="90" wrapText="1"/>
    </xf>
    <xf numFmtId="0" fontId="0" fillId="0" borderId="38" xfId="0" applyBorder="1" applyAlignment="1">
      <alignment horizontal="center" textRotation="90" wrapText="1"/>
    </xf>
    <xf numFmtId="0" fontId="0" fillId="0" borderId="15" xfId="0" applyBorder="1" applyAlignment="1">
      <alignment horizontal="center" textRotation="90"/>
    </xf>
    <xf numFmtId="0" fontId="0" fillId="0" borderId="3" xfId="0" applyBorder="1" applyAlignment="1">
      <alignment horizontal="center" textRotation="90"/>
    </xf>
    <xf numFmtId="0" fontId="0" fillId="0" borderId="27" xfId="0" applyFill="1" applyBorder="1" applyAlignment="1">
      <alignment horizontal="center" textRotation="90"/>
    </xf>
    <xf numFmtId="0" fontId="0" fillId="0" borderId="30" xfId="0" applyFill="1" applyBorder="1" applyAlignment="1">
      <alignment horizontal="center" textRotation="90"/>
    </xf>
    <xf numFmtId="0" fontId="0" fillId="0" borderId="1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textRotation="90" wrapText="1"/>
    </xf>
    <xf numFmtId="0" fontId="3" fillId="0" borderId="24" xfId="0" applyFont="1" applyFill="1" applyBorder="1" applyAlignment="1">
      <alignment horizontal="center" textRotation="90" wrapText="1"/>
    </xf>
    <xf numFmtId="0" fontId="0" fillId="0" borderId="41" xfId="0" applyBorder="1" applyAlignment="1">
      <alignment horizontal="center" textRotation="90" wrapText="1"/>
    </xf>
    <xf numFmtId="0" fontId="0" fillId="0" borderId="36" xfId="0" applyBorder="1" applyAlignment="1">
      <alignment horizontal="center" textRotation="90" wrapText="1"/>
    </xf>
  </cellXfs>
  <cellStyles count="2">
    <cellStyle name="Hivatkozás" xfId="1" builtinId="8"/>
    <cellStyle name="Normál" xfId="0" builtinId="0"/>
  </cellStyles>
  <dxfs count="6">
    <dxf>
      <numFmt numFmtId="165" formatCode="[&gt;=3620000000]#\ \(##\)\ ###\-###;[&gt;=20000000]#\ \(##\)\ ###\-###;#\ \(#\)\ ###\-##\-##"/>
    </dxf>
    <dxf>
      <numFmt numFmtId="164" formatCode="[&lt;=999999999]\(##\)\ ###\-##\-##;[&lt;=6999999999]0#\ \(##\)###\-##\-##;#\ \(##\)\ ###\-##\-##"/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962025</xdr:colOff>
      <xdr:row>16</xdr:row>
      <xdr:rowOff>361950</xdr:rowOff>
    </xdr:from>
    <xdr:to>
      <xdr:col>0</xdr:col>
      <xdr:colOff>1524000</xdr:colOff>
      <xdr:row>16</xdr:row>
      <xdr:rowOff>914400</xdr:rowOff>
    </xdr:to>
    <xdr:pic>
      <xdr:nvPicPr>
        <xdr:cNvPr id="3" name="Kép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06" t="4688" r="3905" b="3906"/>
        <a:stretch>
          <a:fillRect/>
        </a:stretch>
      </xdr:blipFill>
      <xdr:spPr bwMode="auto">
        <a:xfrm>
          <a:off x="962025" y="4657725"/>
          <a:ext cx="5619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nk.gov.hu/index.php/kozerdeku/adatvedele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45"/>
  <sheetViews>
    <sheetView tabSelected="1" workbookViewId="0">
      <selection activeCell="C3" sqref="C3"/>
    </sheetView>
  </sheetViews>
  <sheetFormatPr defaultRowHeight="15" x14ac:dyDescent="0.25"/>
  <cols>
    <col min="1" max="1" width="51.7109375" customWidth="1"/>
    <col min="2" max="2" width="91.85546875" customWidth="1"/>
  </cols>
  <sheetData>
    <row r="1" spans="1:2" ht="18.75" x14ac:dyDescent="0.3">
      <c r="A1" s="26" t="s">
        <v>107</v>
      </c>
    </row>
    <row r="2" spans="1:2" ht="15.75" thickBot="1" x14ac:dyDescent="0.3"/>
    <row r="3" spans="1:2" ht="15.75" thickBot="1" x14ac:dyDescent="0.3">
      <c r="A3" s="18" t="s">
        <v>61</v>
      </c>
      <c r="B3" s="19" t="s">
        <v>62</v>
      </c>
    </row>
    <row r="4" spans="1:2" ht="15.75" thickBot="1" x14ac:dyDescent="0.3">
      <c r="A4" s="31" t="s">
        <v>63</v>
      </c>
      <c r="B4" s="20" t="s">
        <v>64</v>
      </c>
    </row>
    <row r="5" spans="1:2" x14ac:dyDescent="0.25">
      <c r="A5" s="91" t="s">
        <v>65</v>
      </c>
      <c r="B5" s="96" t="s">
        <v>146</v>
      </c>
    </row>
    <row r="6" spans="1:2" x14ac:dyDescent="0.25">
      <c r="A6" s="92"/>
      <c r="B6" s="97"/>
    </row>
    <row r="7" spans="1:2" ht="15.75" thickBot="1" x14ac:dyDescent="0.3">
      <c r="A7" s="93"/>
      <c r="B7" s="98"/>
    </row>
    <row r="8" spans="1:2" ht="30.75" thickBot="1" x14ac:dyDescent="0.3">
      <c r="A8" s="31" t="s">
        <v>66</v>
      </c>
      <c r="B8" s="20" t="s">
        <v>67</v>
      </c>
    </row>
    <row r="9" spans="1:2" ht="15.75" thickBot="1" x14ac:dyDescent="0.3">
      <c r="A9" s="31" t="s">
        <v>68</v>
      </c>
      <c r="B9" s="20" t="s">
        <v>69</v>
      </c>
    </row>
    <row r="10" spans="1:2" ht="30.75" thickBot="1" x14ac:dyDescent="0.3">
      <c r="A10" s="31" t="s">
        <v>70</v>
      </c>
      <c r="B10" s="20" t="s">
        <v>71</v>
      </c>
    </row>
    <row r="11" spans="1:2" x14ac:dyDescent="0.25">
      <c r="A11" s="91" t="s">
        <v>72</v>
      </c>
      <c r="B11" s="96" t="s">
        <v>147</v>
      </c>
    </row>
    <row r="12" spans="1:2" ht="46.5" customHeight="1" thickBot="1" x14ac:dyDescent="0.3">
      <c r="A12" s="93"/>
      <c r="B12" s="98"/>
    </row>
    <row r="13" spans="1:2" ht="15.75" thickBot="1" x14ac:dyDescent="0.3">
      <c r="A13" s="21"/>
    </row>
    <row r="14" spans="1:2" ht="30.75" thickBot="1" x14ac:dyDescent="0.3">
      <c r="A14" s="18" t="s">
        <v>73</v>
      </c>
      <c r="B14" s="22" t="s">
        <v>74</v>
      </c>
    </row>
    <row r="15" spans="1:2" ht="45.75" thickBot="1" x14ac:dyDescent="0.3">
      <c r="A15" s="31" t="s">
        <v>75</v>
      </c>
      <c r="B15" s="20" t="s">
        <v>76</v>
      </c>
    </row>
    <row r="16" spans="1:2" ht="30.75" thickBot="1" x14ac:dyDescent="0.3">
      <c r="A16" s="31" t="s">
        <v>77</v>
      </c>
      <c r="B16" s="20" t="s">
        <v>78</v>
      </c>
    </row>
    <row r="17" spans="1:2" ht="89.25" customHeight="1" x14ac:dyDescent="0.25">
      <c r="A17" s="91" t="s">
        <v>79</v>
      </c>
      <c r="B17" s="94" t="s">
        <v>106</v>
      </c>
    </row>
    <row r="18" spans="1:2" ht="15.75" thickBot="1" x14ac:dyDescent="0.3">
      <c r="A18" s="93"/>
      <c r="B18" s="95"/>
    </row>
    <row r="19" spans="1:2" ht="60.75" thickBot="1" x14ac:dyDescent="0.3">
      <c r="A19" s="31" t="s">
        <v>80</v>
      </c>
      <c r="B19" s="20" t="s">
        <v>81</v>
      </c>
    </row>
    <row r="20" spans="1:2" ht="30.75" thickBot="1" x14ac:dyDescent="0.3">
      <c r="A20" s="31" t="s">
        <v>82</v>
      </c>
      <c r="B20" s="20" t="s">
        <v>83</v>
      </c>
    </row>
    <row r="21" spans="1:2" ht="45.75" thickBot="1" x14ac:dyDescent="0.3">
      <c r="A21" s="89" t="s">
        <v>148</v>
      </c>
      <c r="B21" s="24" t="s">
        <v>149</v>
      </c>
    </row>
    <row r="22" spans="1:2" ht="30.75" thickBot="1" x14ac:dyDescent="0.3">
      <c r="A22" s="23" t="s">
        <v>109</v>
      </c>
      <c r="B22" s="20" t="s">
        <v>150</v>
      </c>
    </row>
    <row r="23" spans="1:2" ht="30.75" thickBot="1" x14ac:dyDescent="0.3">
      <c r="A23" s="31" t="s">
        <v>84</v>
      </c>
      <c r="B23" s="20" t="s">
        <v>85</v>
      </c>
    </row>
    <row r="24" spans="1:2" ht="30.75" thickBot="1" x14ac:dyDescent="0.3">
      <c r="A24" s="31" t="s">
        <v>59</v>
      </c>
      <c r="B24" s="20" t="s">
        <v>86</v>
      </c>
    </row>
    <row r="25" spans="1:2" ht="93.75" thickBot="1" x14ac:dyDescent="0.3">
      <c r="A25" s="31" t="s">
        <v>87</v>
      </c>
      <c r="B25" s="20" t="s">
        <v>88</v>
      </c>
    </row>
    <row r="26" spans="1:2" ht="30.75" thickBot="1" x14ac:dyDescent="0.3">
      <c r="A26" s="83" t="s">
        <v>140</v>
      </c>
      <c r="B26" s="20" t="s">
        <v>141</v>
      </c>
    </row>
    <row r="27" spans="1:2" ht="30.75" thickBot="1" x14ac:dyDescent="0.3">
      <c r="A27" s="83" t="s">
        <v>142</v>
      </c>
      <c r="B27" s="20" t="s">
        <v>143</v>
      </c>
    </row>
    <row r="28" spans="1:2" ht="30.75" thickBot="1" x14ac:dyDescent="0.3">
      <c r="A28" s="83" t="s">
        <v>144</v>
      </c>
      <c r="B28" s="20" t="s">
        <v>145</v>
      </c>
    </row>
    <row r="29" spans="1:2" ht="15.75" thickBot="1" x14ac:dyDescent="0.3">
      <c r="A29" s="21"/>
    </row>
    <row r="30" spans="1:2" ht="30.75" thickBot="1" x14ac:dyDescent="0.3">
      <c r="A30" s="18" t="s">
        <v>62</v>
      </c>
      <c r="B30" s="19" t="s">
        <v>139</v>
      </c>
    </row>
    <row r="31" spans="1:2" ht="30.75" thickBot="1" x14ac:dyDescent="0.3">
      <c r="A31" s="84" t="s">
        <v>7</v>
      </c>
      <c r="B31" s="85" t="s">
        <v>117</v>
      </c>
    </row>
    <row r="32" spans="1:2" ht="45.75" thickBot="1" x14ac:dyDescent="0.3">
      <c r="A32" s="84" t="s">
        <v>43</v>
      </c>
      <c r="B32" s="85" t="s">
        <v>118</v>
      </c>
    </row>
    <row r="33" spans="1:2" ht="30.75" thickBot="1" x14ac:dyDescent="0.3">
      <c r="A33" s="31" t="s">
        <v>42</v>
      </c>
      <c r="B33" s="20" t="s">
        <v>89</v>
      </c>
    </row>
    <row r="34" spans="1:2" ht="30.75" thickBot="1" x14ac:dyDescent="0.3">
      <c r="A34" s="31" t="s">
        <v>33</v>
      </c>
      <c r="B34" s="20" t="s">
        <v>90</v>
      </c>
    </row>
    <row r="35" spans="1:2" ht="30.75" thickBot="1" x14ac:dyDescent="0.3">
      <c r="A35" s="31" t="s">
        <v>91</v>
      </c>
      <c r="B35" s="20" t="s">
        <v>92</v>
      </c>
    </row>
    <row r="36" spans="1:2" ht="15.75" thickBot="1" x14ac:dyDescent="0.3">
      <c r="A36" s="31" t="s">
        <v>113</v>
      </c>
      <c r="B36" s="20" t="s">
        <v>116</v>
      </c>
    </row>
    <row r="37" spans="1:2" ht="60.75" thickBot="1" x14ac:dyDescent="0.3">
      <c r="A37" s="31" t="s">
        <v>44</v>
      </c>
      <c r="B37" s="20" t="s">
        <v>93</v>
      </c>
    </row>
    <row r="38" spans="1:2" ht="30.75" thickBot="1" x14ac:dyDescent="0.3">
      <c r="A38" s="31" t="s">
        <v>45</v>
      </c>
      <c r="B38" s="20" t="s">
        <v>94</v>
      </c>
    </row>
    <row r="39" spans="1:2" ht="45.75" thickBot="1" x14ac:dyDescent="0.3">
      <c r="A39" s="31" t="s">
        <v>46</v>
      </c>
      <c r="B39" s="20" t="s">
        <v>95</v>
      </c>
    </row>
    <row r="40" spans="1:2" ht="30.75" thickBot="1" x14ac:dyDescent="0.3">
      <c r="A40" s="31" t="s">
        <v>34</v>
      </c>
      <c r="B40" s="20" t="s">
        <v>96</v>
      </c>
    </row>
    <row r="41" spans="1:2" ht="300.75" thickBot="1" x14ac:dyDescent="0.3">
      <c r="A41" s="31" t="s">
        <v>97</v>
      </c>
      <c r="B41" s="20" t="s">
        <v>98</v>
      </c>
    </row>
    <row r="42" spans="1:2" ht="45.75" thickBot="1" x14ac:dyDescent="0.3">
      <c r="A42" s="31" t="s">
        <v>48</v>
      </c>
      <c r="B42" s="20" t="s">
        <v>99</v>
      </c>
    </row>
    <row r="43" spans="1:2" ht="60.75" thickBot="1" x14ac:dyDescent="0.3">
      <c r="A43" s="31" t="s">
        <v>100</v>
      </c>
      <c r="B43" s="20" t="s">
        <v>101</v>
      </c>
    </row>
    <row r="44" spans="1:2" ht="45.75" thickBot="1" x14ac:dyDescent="0.3">
      <c r="A44" s="31" t="s">
        <v>60</v>
      </c>
      <c r="B44" s="31" t="s">
        <v>108</v>
      </c>
    </row>
    <row r="45" spans="1:2" ht="15.75" thickBot="1" x14ac:dyDescent="0.3">
      <c r="A45" s="31" t="s">
        <v>49</v>
      </c>
      <c r="B45" s="20" t="s">
        <v>102</v>
      </c>
    </row>
  </sheetData>
  <sheetProtection algorithmName="SHA-512" hashValue="dFqv1EObdrjdV+6w2t8+sCkMLITzLQr+efOkAMq14P8UywPKNo+X8NnMVFOeOa8nAezmRuBYnC9Lccy4SFce1A==" saltValue="+PIVOmZmIAFaqAL1qoKq7Q==" spinCount="100000" sheet="1" objects="1" scenarios="1"/>
  <mergeCells count="6">
    <mergeCell ref="A5:A7"/>
    <mergeCell ref="A11:A12"/>
    <mergeCell ref="A17:A18"/>
    <mergeCell ref="B17:B18"/>
    <mergeCell ref="B5:B7"/>
    <mergeCell ref="B11:B1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N13"/>
  <sheetViews>
    <sheetView workbookViewId="0">
      <selection activeCell="N1" sqref="N1"/>
    </sheetView>
  </sheetViews>
  <sheetFormatPr defaultRowHeight="15" x14ac:dyDescent="0.25"/>
  <cols>
    <col min="1" max="1" width="3.7109375" bestFit="1" customWidth="1"/>
    <col min="2" max="2" width="10.140625" customWidth="1"/>
    <col min="3" max="4" width="9.140625" customWidth="1"/>
    <col min="5" max="5" width="26.28515625" bestFit="1" customWidth="1"/>
    <col min="6" max="7" width="9.140625" customWidth="1"/>
    <col min="8" max="8" width="16.140625" bestFit="1" customWidth="1"/>
    <col min="9" max="12" width="9.140625" customWidth="1"/>
    <col min="14" max="14" width="9.140625" customWidth="1"/>
  </cols>
  <sheetData>
    <row r="1" spans="1:14" ht="36.75" thickBot="1" x14ac:dyDescent="0.3">
      <c r="A1" s="106" t="s">
        <v>130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4" s="6" customFormat="1" ht="15.75" thickBot="1" x14ac:dyDescent="0.3">
      <c r="A2" s="109" t="s">
        <v>42</v>
      </c>
      <c r="B2" s="111" t="s">
        <v>33</v>
      </c>
      <c r="C2" s="130" t="s">
        <v>91</v>
      </c>
      <c r="D2" s="113" t="s">
        <v>113</v>
      </c>
      <c r="E2" s="115" t="s">
        <v>44</v>
      </c>
      <c r="F2" s="117" t="s">
        <v>45</v>
      </c>
      <c r="G2" s="119" t="s">
        <v>46</v>
      </c>
      <c r="H2" s="121" t="s">
        <v>34</v>
      </c>
      <c r="I2" s="125" t="s">
        <v>8</v>
      </c>
      <c r="J2" s="126"/>
      <c r="K2" s="127"/>
      <c r="L2" s="128" t="s">
        <v>60</v>
      </c>
      <c r="M2" s="123" t="s">
        <v>49</v>
      </c>
    </row>
    <row r="3" spans="1:14" s="1" customFormat="1" ht="126.75" customHeight="1" thickBot="1" x14ac:dyDescent="0.3">
      <c r="A3" s="110"/>
      <c r="B3" s="112"/>
      <c r="C3" s="131"/>
      <c r="D3" s="114"/>
      <c r="E3" s="116"/>
      <c r="F3" s="118"/>
      <c r="G3" s="120"/>
      <c r="H3" s="122"/>
      <c r="I3" s="7" t="s">
        <v>47</v>
      </c>
      <c r="J3" s="7" t="s">
        <v>48</v>
      </c>
      <c r="K3" s="8" t="s">
        <v>114</v>
      </c>
      <c r="L3" s="129"/>
      <c r="M3" s="124"/>
    </row>
    <row r="4" spans="1:14" x14ac:dyDescent="0.25">
      <c r="A4" s="64">
        <v>1</v>
      </c>
      <c r="B4" s="61"/>
      <c r="C4" s="46"/>
      <c r="D4" s="43"/>
      <c r="E4" s="44"/>
      <c r="F4" s="69"/>
      <c r="G4" s="44"/>
      <c r="H4" s="45"/>
      <c r="I4" s="46"/>
      <c r="J4" s="44"/>
      <c r="K4" s="45"/>
      <c r="L4" s="58"/>
      <c r="M4" s="42" t="s">
        <v>112</v>
      </c>
      <c r="N4" s="57">
        <f>IF(COUNTA(B4:M4)=12,1,0)</f>
        <v>0</v>
      </c>
    </row>
    <row r="5" spans="1:14" x14ac:dyDescent="0.25">
      <c r="A5" s="66">
        <v>2</v>
      </c>
      <c r="B5" s="62"/>
      <c r="C5" s="51"/>
      <c r="D5" s="48"/>
      <c r="E5" s="49"/>
      <c r="F5" s="68"/>
      <c r="G5" s="49"/>
      <c r="H5" s="50"/>
      <c r="I5" s="51"/>
      <c r="J5" s="49"/>
      <c r="K5" s="50"/>
      <c r="L5" s="59"/>
      <c r="M5" s="47" t="s">
        <v>112</v>
      </c>
      <c r="N5" s="57">
        <f t="shared" ref="N5:N13" si="0">IF(COUNTA(B5:M5)=12,1,0)</f>
        <v>0</v>
      </c>
    </row>
    <row r="6" spans="1:14" x14ac:dyDescent="0.25">
      <c r="A6" s="66">
        <v>3</v>
      </c>
      <c r="B6" s="62"/>
      <c r="C6" s="51"/>
      <c r="D6" s="48"/>
      <c r="E6" s="49"/>
      <c r="F6" s="68"/>
      <c r="G6" s="49"/>
      <c r="H6" s="50"/>
      <c r="I6" s="51"/>
      <c r="J6" s="49"/>
      <c r="K6" s="50"/>
      <c r="L6" s="59"/>
      <c r="M6" s="47" t="s">
        <v>112</v>
      </c>
      <c r="N6" s="57">
        <f t="shared" si="0"/>
        <v>0</v>
      </c>
    </row>
    <row r="7" spans="1:14" x14ac:dyDescent="0.25">
      <c r="A7" s="66">
        <v>4</v>
      </c>
      <c r="B7" s="62"/>
      <c r="C7" s="51"/>
      <c r="D7" s="48"/>
      <c r="E7" s="49"/>
      <c r="F7" s="68"/>
      <c r="G7" s="49"/>
      <c r="H7" s="50"/>
      <c r="I7" s="51"/>
      <c r="J7" s="49"/>
      <c r="K7" s="50"/>
      <c r="L7" s="59"/>
      <c r="M7" s="47" t="s">
        <v>112</v>
      </c>
      <c r="N7" s="57">
        <f t="shared" si="0"/>
        <v>0</v>
      </c>
    </row>
    <row r="8" spans="1:14" x14ac:dyDescent="0.25">
      <c r="A8" s="66">
        <v>5</v>
      </c>
      <c r="B8" s="62"/>
      <c r="C8" s="51"/>
      <c r="D8" s="48"/>
      <c r="E8" s="49"/>
      <c r="F8" s="68"/>
      <c r="G8" s="49"/>
      <c r="H8" s="50"/>
      <c r="I8" s="51"/>
      <c r="J8" s="49"/>
      <c r="K8" s="50"/>
      <c r="L8" s="59"/>
      <c r="M8" s="47" t="s">
        <v>112</v>
      </c>
      <c r="N8" s="57">
        <f t="shared" si="0"/>
        <v>0</v>
      </c>
    </row>
    <row r="9" spans="1:14" x14ac:dyDescent="0.25">
      <c r="A9" s="66">
        <v>6</v>
      </c>
      <c r="B9" s="62"/>
      <c r="C9" s="51"/>
      <c r="D9" s="48"/>
      <c r="E9" s="49"/>
      <c r="F9" s="68"/>
      <c r="G9" s="49"/>
      <c r="H9" s="50"/>
      <c r="I9" s="51"/>
      <c r="J9" s="49"/>
      <c r="K9" s="50"/>
      <c r="L9" s="59"/>
      <c r="M9" s="47" t="s">
        <v>112</v>
      </c>
      <c r="N9" s="57">
        <f t="shared" si="0"/>
        <v>0</v>
      </c>
    </row>
    <row r="10" spans="1:14" x14ac:dyDescent="0.25">
      <c r="A10" s="66">
        <v>7</v>
      </c>
      <c r="B10" s="62"/>
      <c r="C10" s="51"/>
      <c r="D10" s="48"/>
      <c r="E10" s="49"/>
      <c r="F10" s="68"/>
      <c r="G10" s="49"/>
      <c r="H10" s="50"/>
      <c r="I10" s="51"/>
      <c r="J10" s="49"/>
      <c r="K10" s="50"/>
      <c r="L10" s="59"/>
      <c r="M10" s="47" t="s">
        <v>112</v>
      </c>
      <c r="N10" s="57">
        <f t="shared" si="0"/>
        <v>0</v>
      </c>
    </row>
    <row r="11" spans="1:14" x14ac:dyDescent="0.25">
      <c r="A11" s="66">
        <v>8</v>
      </c>
      <c r="B11" s="62"/>
      <c r="C11" s="51"/>
      <c r="D11" s="48"/>
      <c r="E11" s="49"/>
      <c r="F11" s="68"/>
      <c r="G11" s="49"/>
      <c r="H11" s="50"/>
      <c r="I11" s="51"/>
      <c r="J11" s="49"/>
      <c r="K11" s="50"/>
      <c r="L11" s="59"/>
      <c r="M11" s="47" t="s">
        <v>112</v>
      </c>
      <c r="N11" s="57">
        <f t="shared" si="0"/>
        <v>0</v>
      </c>
    </row>
    <row r="12" spans="1:14" x14ac:dyDescent="0.25">
      <c r="A12" s="66">
        <v>9</v>
      </c>
      <c r="B12" s="62"/>
      <c r="C12" s="51"/>
      <c r="D12" s="48"/>
      <c r="E12" s="49"/>
      <c r="F12" s="68"/>
      <c r="G12" s="49"/>
      <c r="H12" s="50"/>
      <c r="I12" s="51"/>
      <c r="J12" s="49"/>
      <c r="K12" s="50"/>
      <c r="L12" s="59"/>
      <c r="M12" s="47" t="s">
        <v>112</v>
      </c>
      <c r="N12" s="57">
        <f t="shared" si="0"/>
        <v>0</v>
      </c>
    </row>
    <row r="13" spans="1:14" ht="15.75" thickBot="1" x14ac:dyDescent="0.3">
      <c r="A13" s="65">
        <v>10</v>
      </c>
      <c r="B13" s="63"/>
      <c r="C13" s="56"/>
      <c r="D13" s="53"/>
      <c r="E13" s="54"/>
      <c r="F13" s="70"/>
      <c r="G13" s="54"/>
      <c r="H13" s="55"/>
      <c r="I13" s="56"/>
      <c r="J13" s="54"/>
      <c r="K13" s="55"/>
      <c r="L13" s="60"/>
      <c r="M13" s="52" t="s">
        <v>112</v>
      </c>
      <c r="N13" s="57">
        <f t="shared" si="0"/>
        <v>0</v>
      </c>
    </row>
  </sheetData>
  <sheetProtection algorithmName="SHA-512" hashValue="i+Fr2OAXB75m7B+BH8SdmlUYNUF537dSN/5dnBHWUA1qmKawBAeBht0BAdaQSDdUhAe4z9QhwmS4nt0fNFtODA==" saltValue="mbY2b/hux53bY/2nc0PV2Q==" spinCount="100000" sheet="1" objects="1" scenarios="1"/>
  <mergeCells count="12"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dataValidations count="8">
    <dataValidation type="decimal" allowBlank="1" showInputMessage="1" showErrorMessage="1" errorTitle="Hiba!" error="Kérjük, két tizedesjegy pontossággal adja meg a vizsgált anatómiai régió hosszát!" promptTitle="Leképezett anatómiai régió" prompt="Kérjük, adja meg cm egységben a vizsgálat során leképezett anatómiai régió hosszát két tizedesjegy pontossággal!" sqref="G4:G13">
      <formula1>0</formula1>
      <formula2>200</formula2>
    </dataValidation>
    <dataValidation type="decimal" allowBlank="1" showInputMessage="1" showErrorMessage="1" errorTitle="Hiba!" error="Kérjük, 0 - 5000 közötti számot írjon be!" promptTitle="Vizsgálat ideje" prompt="Kérjük, adja meg a vizsgálat nettó idejét (teljes sugármeneti idő) másodperc (s) egységben!" sqref="F4:F13">
      <formula1>0</formula1>
      <formula2>5000</formula2>
    </dataValidation>
    <dataValidation type="decimal" allowBlank="1" showInputMessage="1" showErrorMessage="1" errorTitle="Hiba!" error="Kérjük, 0 - 1000 közötti, két tizedesjegy pontossággal megadott számot írjon be! Ha a brendezés nem jelzi ki a CTDI értéket, 0-t írjon a cellába!" promptTitle="CTDI" prompt="Kérjük, adja meg a berendezés által kijelzett CTDI értéket két tizedesjegy pontossággal (ha a berendezés nem képes kijelezni a CTDI értéket, úgy ebbe a cellába írjon 0-t)!" sqref="I4:I13">
      <formula1>0</formula1>
      <formula2>1000</formula2>
    </dataValidation>
    <dataValidation type="decimal" allowBlank="1" showInputMessage="1" showErrorMessage="1" errorTitle="Hiba!" error="Kérjük, 0 - 5000 közötti, két tizedesjegy pontossággal megadott számot írjon be! Ha a brendezés nem jelzi ki a DLP értéket, 0-t írjon a cellába!" promptTitle="DLP" prompt="Kérjük, adja meg a berendezés által kijelzett DLP értéket két tizedesjegy pontossággal (ha a berendezés nem képes kijelezni a DLP értéket, úgy ebbe a cellába írjon 0-t)!" sqref="K4:K13">
      <formula1>0</formula1>
      <formula2>5000</formula2>
    </dataValidation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43831</formula1>
    </dataValidation>
    <dataValidation allowBlank="1" showInputMessage="1" showErrorMessage="1" prompt="Kérjük, itt adja meg az adott felvétellel kapcsolatos egyéb megjegyzéseit!" sqref="M4:M13"/>
    <dataValidation type="whole" allowBlank="1" showInputMessage="1" showErrorMessage="1" errorTitle="Hiba!" error="Kérjük, 1 - 10 közötti egész számot írjon be!" promptTitle="Átvilágítás minősége" prompt="Kérjük, hogy 1…10 skálán adja meg a felvételsorozatok minőségének értékelését. A legrosszabb érték 1, azaz teljesen értékelhetetlen, a legjobb értékelés a 10-es, vagyis az elképzelhető legjobb értékelhetőségű." sqref="L4:L13">
      <formula1>1</formula1>
      <formula2>10</formula2>
    </dataValidation>
    <dataValidation type="whole" allowBlank="1" showInputMessage="1" showErrorMessage="1" errorTitle="Hiba!" error="Kérjük 1-5 közötti egész számot írjon be!" promptTitle="Vizsgálat fázisainak száma" prompt="Kérjük, itt adja meg, hogy a páciensen végzett vizsgálat hány fázisban készült el!" sqref="D4:D13">
      <formula1>1</formula1>
      <formula2>5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Hiba!" error="Kérjük, válasszon a legördülő listából!" promptTitle="Páciens neme" prompt="Kérjük, adja meg a vizsgált páciens nemét!">
          <x14:formula1>
            <xm:f>Adatok!$J$3:$J$5</xm:f>
          </x14:formula1>
          <xm:sqref>C4:C13</xm:sqref>
        </x14:dataValidation>
        <x14:dataValidation type="list" allowBlank="1" showInputMessage="1" showErrorMessage="1" errorTitle="Hiba!" error="Kérjük, a legördülő listából válasszon!" promptTitle="Szkennelési mód" prompt="Kérjük, adja meg a legördülő listából, hogy milyen szkennelési móddal készült a felvétel!">
          <x14:formula1>
            <xm:f>Adatok!$L$3:$L$7</xm:f>
          </x14:formula1>
          <xm:sqref>H4:H13</xm:sqref>
        </x14:dataValidation>
        <x14:dataValidation type="list" allowBlank="1" showInputMessage="1" showErrorMessage="1" errorTitle="Hiba!" error="Kérjük,, válasszon a legördülő listából!" promptTitle="Páciens beállítása" prompt="Kérjük, adja meg a legördülő lista segítségével, hogy milyen testhelyzetben helyezték el a pácienst a vizsgálóasztalon.">
          <x14:formula1>
            <xm:f>Adatok!$K$14:$K$17</xm:f>
          </x14:formula1>
          <xm:sqref>E4:E13</xm:sqref>
        </x14:dataValidation>
        <x14:dataValidation type="list" operator="equal" allowBlank="1" showInputMessage="1" showErrorMessage="1" errorTitle="Hiba!" error="Kérjük, válasszon a legördülő listából!" promptTitle="Sztenderd fantom mérete" prompt="Az előbbiekben leírtak mellett, amennyiben a berendezés ezt a paramétert is kijelzi, akkor kérjük itt megadni. Értéke 16 cm (koponya) vagy 32 cm (test) lehet.">
          <x14:formula1>
            <xm:f>Adatok!$I$14:$I$17</xm:f>
          </x14:formula1>
          <xm:sqref>J4:J13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13"/>
  <sheetViews>
    <sheetView workbookViewId="0">
      <selection activeCell="N1" sqref="N1"/>
    </sheetView>
  </sheetViews>
  <sheetFormatPr defaultRowHeight="15" x14ac:dyDescent="0.25"/>
  <cols>
    <col min="1" max="1" width="3.7109375" bestFit="1" customWidth="1"/>
    <col min="2" max="2" width="10.140625" customWidth="1"/>
    <col min="3" max="4" width="9.140625" customWidth="1"/>
    <col min="5" max="5" width="26.28515625" bestFit="1" customWidth="1"/>
    <col min="6" max="7" width="9.140625" customWidth="1"/>
    <col min="8" max="8" width="16.140625" bestFit="1" customWidth="1"/>
    <col min="9" max="12" width="9.140625" customWidth="1"/>
    <col min="14" max="14" width="9.140625" customWidth="1"/>
  </cols>
  <sheetData>
    <row r="1" spans="1:14" ht="36.75" thickBot="1" x14ac:dyDescent="0.3">
      <c r="A1" s="106" t="s">
        <v>131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4" s="6" customFormat="1" ht="15.75" thickBot="1" x14ac:dyDescent="0.3">
      <c r="A2" s="109" t="s">
        <v>42</v>
      </c>
      <c r="B2" s="111" t="s">
        <v>33</v>
      </c>
      <c r="C2" s="130" t="s">
        <v>91</v>
      </c>
      <c r="D2" s="113" t="s">
        <v>113</v>
      </c>
      <c r="E2" s="115" t="s">
        <v>44</v>
      </c>
      <c r="F2" s="117" t="s">
        <v>45</v>
      </c>
      <c r="G2" s="119" t="s">
        <v>46</v>
      </c>
      <c r="H2" s="121" t="s">
        <v>34</v>
      </c>
      <c r="I2" s="125" t="s">
        <v>8</v>
      </c>
      <c r="J2" s="126"/>
      <c r="K2" s="127"/>
      <c r="L2" s="128" t="s">
        <v>60</v>
      </c>
      <c r="M2" s="123" t="s">
        <v>49</v>
      </c>
    </row>
    <row r="3" spans="1:14" s="1" customFormat="1" ht="126.75" customHeight="1" thickBot="1" x14ac:dyDescent="0.3">
      <c r="A3" s="110"/>
      <c r="B3" s="112"/>
      <c r="C3" s="131"/>
      <c r="D3" s="114"/>
      <c r="E3" s="116"/>
      <c r="F3" s="118"/>
      <c r="G3" s="120"/>
      <c r="H3" s="122"/>
      <c r="I3" s="7" t="s">
        <v>47</v>
      </c>
      <c r="J3" s="7" t="s">
        <v>48</v>
      </c>
      <c r="K3" s="8" t="s">
        <v>114</v>
      </c>
      <c r="L3" s="129"/>
      <c r="M3" s="124"/>
    </row>
    <row r="4" spans="1:14" x14ac:dyDescent="0.25">
      <c r="A4" s="64">
        <v>1</v>
      </c>
      <c r="B4" s="61"/>
      <c r="C4" s="46"/>
      <c r="D4" s="43"/>
      <c r="E4" s="44"/>
      <c r="F4" s="69"/>
      <c r="G4" s="44"/>
      <c r="H4" s="45"/>
      <c r="I4" s="46"/>
      <c r="J4" s="44"/>
      <c r="K4" s="45"/>
      <c r="L4" s="58"/>
      <c r="M4" s="42" t="s">
        <v>112</v>
      </c>
      <c r="N4" s="57">
        <f>IF(COUNTA(B4:M4)=12,1,0)</f>
        <v>0</v>
      </c>
    </row>
    <row r="5" spans="1:14" x14ac:dyDescent="0.25">
      <c r="A5" s="66">
        <v>2</v>
      </c>
      <c r="B5" s="62"/>
      <c r="C5" s="51"/>
      <c r="D5" s="48"/>
      <c r="E5" s="49"/>
      <c r="F5" s="68"/>
      <c r="G5" s="49"/>
      <c r="H5" s="50"/>
      <c r="I5" s="51"/>
      <c r="J5" s="49"/>
      <c r="K5" s="50"/>
      <c r="L5" s="59"/>
      <c r="M5" s="47" t="s">
        <v>112</v>
      </c>
      <c r="N5" s="57">
        <f t="shared" ref="N5:N13" si="0">IF(COUNTA(B5:M5)=12,1,0)</f>
        <v>0</v>
      </c>
    </row>
    <row r="6" spans="1:14" x14ac:dyDescent="0.25">
      <c r="A6" s="66">
        <v>3</v>
      </c>
      <c r="B6" s="62"/>
      <c r="C6" s="51"/>
      <c r="D6" s="48"/>
      <c r="E6" s="49"/>
      <c r="F6" s="68"/>
      <c r="G6" s="49"/>
      <c r="H6" s="50"/>
      <c r="I6" s="51"/>
      <c r="J6" s="49"/>
      <c r="K6" s="50"/>
      <c r="L6" s="59"/>
      <c r="M6" s="47" t="s">
        <v>112</v>
      </c>
      <c r="N6" s="57">
        <f t="shared" si="0"/>
        <v>0</v>
      </c>
    </row>
    <row r="7" spans="1:14" x14ac:dyDescent="0.25">
      <c r="A7" s="66">
        <v>4</v>
      </c>
      <c r="B7" s="62"/>
      <c r="C7" s="51"/>
      <c r="D7" s="48"/>
      <c r="E7" s="49"/>
      <c r="F7" s="68"/>
      <c r="G7" s="49"/>
      <c r="H7" s="50"/>
      <c r="I7" s="51"/>
      <c r="J7" s="49"/>
      <c r="K7" s="50"/>
      <c r="L7" s="59"/>
      <c r="M7" s="47" t="s">
        <v>112</v>
      </c>
      <c r="N7" s="57">
        <f t="shared" si="0"/>
        <v>0</v>
      </c>
    </row>
    <row r="8" spans="1:14" x14ac:dyDescent="0.25">
      <c r="A8" s="66">
        <v>5</v>
      </c>
      <c r="B8" s="62"/>
      <c r="C8" s="51"/>
      <c r="D8" s="48"/>
      <c r="E8" s="49"/>
      <c r="F8" s="68"/>
      <c r="G8" s="49"/>
      <c r="H8" s="50"/>
      <c r="I8" s="51"/>
      <c r="J8" s="49"/>
      <c r="K8" s="50"/>
      <c r="L8" s="59"/>
      <c r="M8" s="47" t="s">
        <v>112</v>
      </c>
      <c r="N8" s="57">
        <f t="shared" si="0"/>
        <v>0</v>
      </c>
    </row>
    <row r="9" spans="1:14" x14ac:dyDescent="0.25">
      <c r="A9" s="66">
        <v>6</v>
      </c>
      <c r="B9" s="62"/>
      <c r="C9" s="51"/>
      <c r="D9" s="48"/>
      <c r="E9" s="49"/>
      <c r="F9" s="68"/>
      <c r="G9" s="49"/>
      <c r="H9" s="50"/>
      <c r="I9" s="51"/>
      <c r="J9" s="49"/>
      <c r="K9" s="50"/>
      <c r="L9" s="59"/>
      <c r="M9" s="47" t="s">
        <v>112</v>
      </c>
      <c r="N9" s="57">
        <f t="shared" si="0"/>
        <v>0</v>
      </c>
    </row>
    <row r="10" spans="1:14" x14ac:dyDescent="0.25">
      <c r="A10" s="66">
        <v>7</v>
      </c>
      <c r="B10" s="62"/>
      <c r="C10" s="51"/>
      <c r="D10" s="48"/>
      <c r="E10" s="49"/>
      <c r="F10" s="68"/>
      <c r="G10" s="49"/>
      <c r="H10" s="50"/>
      <c r="I10" s="51"/>
      <c r="J10" s="49"/>
      <c r="K10" s="50"/>
      <c r="L10" s="59"/>
      <c r="M10" s="47" t="s">
        <v>112</v>
      </c>
      <c r="N10" s="57">
        <f t="shared" si="0"/>
        <v>0</v>
      </c>
    </row>
    <row r="11" spans="1:14" x14ac:dyDescent="0.25">
      <c r="A11" s="66">
        <v>8</v>
      </c>
      <c r="B11" s="62"/>
      <c r="C11" s="51"/>
      <c r="D11" s="48"/>
      <c r="E11" s="49"/>
      <c r="F11" s="68"/>
      <c r="G11" s="49"/>
      <c r="H11" s="50"/>
      <c r="I11" s="51"/>
      <c r="J11" s="49"/>
      <c r="K11" s="50"/>
      <c r="L11" s="59"/>
      <c r="M11" s="47" t="s">
        <v>112</v>
      </c>
      <c r="N11" s="57">
        <f t="shared" si="0"/>
        <v>0</v>
      </c>
    </row>
    <row r="12" spans="1:14" x14ac:dyDescent="0.25">
      <c r="A12" s="66">
        <v>9</v>
      </c>
      <c r="B12" s="62"/>
      <c r="C12" s="51"/>
      <c r="D12" s="48"/>
      <c r="E12" s="49"/>
      <c r="F12" s="68"/>
      <c r="G12" s="49"/>
      <c r="H12" s="50"/>
      <c r="I12" s="51"/>
      <c r="J12" s="49"/>
      <c r="K12" s="50"/>
      <c r="L12" s="59"/>
      <c r="M12" s="47" t="s">
        <v>112</v>
      </c>
      <c r="N12" s="57">
        <f t="shared" si="0"/>
        <v>0</v>
      </c>
    </row>
    <row r="13" spans="1:14" ht="15.75" thickBot="1" x14ac:dyDescent="0.3">
      <c r="A13" s="65">
        <v>10</v>
      </c>
      <c r="B13" s="63"/>
      <c r="C13" s="56"/>
      <c r="D13" s="53"/>
      <c r="E13" s="54"/>
      <c r="F13" s="70"/>
      <c r="G13" s="54"/>
      <c r="H13" s="55"/>
      <c r="I13" s="56"/>
      <c r="J13" s="54"/>
      <c r="K13" s="55"/>
      <c r="L13" s="60"/>
      <c r="M13" s="52" t="s">
        <v>112</v>
      </c>
      <c r="N13" s="57">
        <f t="shared" si="0"/>
        <v>0</v>
      </c>
    </row>
  </sheetData>
  <sheetProtection algorithmName="SHA-512" hashValue="vj14OIz+0ZELsez27XZdQQPCfejcwM7GTYAgsi0ABehXRu7DU7gMMo87RdM0n7nuvTvY7g3J/+J4YEpqIA1KuQ==" saltValue="imikjmb9aHMDucdq0dqjxw==" spinCount="100000" sheet="1" objects="1" scenarios="1"/>
  <mergeCells count="12"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dataValidations count="8">
    <dataValidation type="decimal" allowBlank="1" showInputMessage="1" showErrorMessage="1" errorTitle="Hiba!" error="Kérjük, két tizedesjegy pontossággal adja meg a vizsgált anatómiai régió hosszát!" promptTitle="Leképezett anatómiai régió" prompt="Kérjük, adja meg cm egységben a vizsgálat során leképezett anatómiai régió hosszát két tizedesjegy pontossággal!" sqref="G4:G13">
      <formula1>0</formula1>
      <formula2>200</formula2>
    </dataValidation>
    <dataValidation type="decimal" allowBlank="1" showInputMessage="1" showErrorMessage="1" errorTitle="Hiba!" error="Kérjük, 0 - 5000 közötti számot írjon be!" promptTitle="Vizsgálat ideje" prompt="Kérjük, adja meg a vizsgálat nettó idejét (teljes sugármeneti idő) másodperc (s) egységben!" sqref="F4:F13">
      <formula1>0</formula1>
      <formula2>5000</formula2>
    </dataValidation>
    <dataValidation type="decimal" allowBlank="1" showInputMessage="1" showErrorMessage="1" errorTitle="Hiba!" error="Kérjük, 0 - 1000 közötti, két tizedesjegy pontossággal megadott számot írjon be! Ha a brendezés nem jelzi ki a CTDI értéket, 0-t írjon a cellába!" promptTitle="CTDI" prompt="Kérjük, adja meg a berendezés által kijelzett CTDI értéket két tizedesjegy pontossággal (ha a berendezés nem képes kijelezni a CTDI értéket, úgy ebbe a cellába írjon 0-t)!" sqref="I4:I13">
      <formula1>0</formula1>
      <formula2>1000</formula2>
    </dataValidation>
    <dataValidation type="decimal" allowBlank="1" showInputMessage="1" showErrorMessage="1" errorTitle="Hiba!" error="Kérjük, 0 - 5000 közötti, két tizedesjegy pontossággal megadott számot írjon be! Ha a brendezés nem jelzi ki a DLP értéket, 0-t írjon a cellába!" promptTitle="DLP" prompt="Kérjük, adja meg a berendezés által kijelzett DLP értéket két tizedesjegy pontossággal (ha a berendezés nem képes kijelezni a DLP értéket, úgy ebbe a cellába írjon 0-t)!" sqref="K4:K13">
      <formula1>0</formula1>
      <formula2>5000</formula2>
    </dataValidation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43831</formula1>
    </dataValidation>
    <dataValidation allowBlank="1" showInputMessage="1" showErrorMessage="1" prompt="Kérjük, itt adja meg az adott felvétellel kapcsolatos egyéb megjegyzéseit!" sqref="M4:M13"/>
    <dataValidation type="whole" allowBlank="1" showInputMessage="1" showErrorMessage="1" errorTitle="Hiba!" error="Kérjük, 1 - 10 közötti egész számot írjon be!" promptTitle="Átvilágítás minősége" prompt="Kérjük, hogy 1…10 skálán adja meg a felvételsorozatok minőségének értékelését. A legrosszabb érték 1, azaz teljesen értékelhetetlen, a legjobb értékelés a 10-es, vagyis az elképzelhető legjobb értékelhetőségű." sqref="L4:L13">
      <formula1>1</formula1>
      <formula2>10</formula2>
    </dataValidation>
    <dataValidation type="whole" allowBlank="1" showInputMessage="1" showErrorMessage="1" errorTitle="Hiba!" error="Kérjük 1-5 közötti egész számot írjon be!" promptTitle="Vizsgálat fázisainak száma" prompt="Kérjük, itt adja meg, hogy a páciensen végzett vizsgálat hány fázisban készült el!" sqref="D4:D13">
      <formula1>1</formula1>
      <formula2>5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Hiba!" error="Kérjük, válasszon a legördülő listából!" promptTitle="Páciens neme" prompt="Kérjük, adja meg a vizsgált páciens nemét!">
          <x14:formula1>
            <xm:f>Adatok!$J$3:$J$5</xm:f>
          </x14:formula1>
          <xm:sqref>C4:C13</xm:sqref>
        </x14:dataValidation>
        <x14:dataValidation type="list" allowBlank="1" showInputMessage="1" showErrorMessage="1" errorTitle="Hiba!" error="Kérjük, a legördülő listából válasszon!" promptTitle="Szkennelési mód" prompt="Kérjük, adja meg a legördülő listából, hogy milyen szkennelési móddal készült a felvétel!">
          <x14:formula1>
            <xm:f>Adatok!$L$3:$L$7</xm:f>
          </x14:formula1>
          <xm:sqref>H4:H13</xm:sqref>
        </x14:dataValidation>
        <x14:dataValidation type="list" allowBlank="1" showInputMessage="1" showErrorMessage="1" errorTitle="Hiba!" error="Kérjük,, válasszon a legördülő listából!" promptTitle="Páciens beállítása" prompt="Kérjük, adja meg a legördülő lista segítségével, hogy milyen testhelyzetben helyezték el a pácienst a vizsgálóasztalon.">
          <x14:formula1>
            <xm:f>Adatok!$K$14:$K$17</xm:f>
          </x14:formula1>
          <xm:sqref>E4:E13</xm:sqref>
        </x14:dataValidation>
        <x14:dataValidation type="list" operator="equal" allowBlank="1" showInputMessage="1" showErrorMessage="1" errorTitle="Hiba!" error="Kérjük, válasszon a legördülő listából!" promptTitle="Sztenderd fantom mérete" prompt="Az előbbiekben leírtak mellett, amennyiben a berendezés ezt a paramétert is kijelzi, akkor kérjük itt megadni. Értéke 16 cm (koponya) vagy 32 cm (test) lehet.">
          <x14:formula1>
            <xm:f>Adatok!$I$14:$I$17</xm:f>
          </x14:formula1>
          <xm:sqref>J4:J13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3"/>
  <sheetViews>
    <sheetView workbookViewId="0">
      <selection activeCell="N1" sqref="N1"/>
    </sheetView>
  </sheetViews>
  <sheetFormatPr defaultRowHeight="15" x14ac:dyDescent="0.25"/>
  <cols>
    <col min="1" max="1" width="3.7109375" bestFit="1" customWidth="1"/>
    <col min="2" max="2" width="10.140625" customWidth="1"/>
    <col min="3" max="4" width="9.140625" customWidth="1"/>
    <col min="5" max="5" width="26.28515625" bestFit="1" customWidth="1"/>
    <col min="6" max="7" width="9.140625" customWidth="1"/>
    <col min="8" max="8" width="16.140625" bestFit="1" customWidth="1"/>
    <col min="9" max="12" width="9.140625" customWidth="1"/>
    <col min="14" max="14" width="9.140625" customWidth="1"/>
  </cols>
  <sheetData>
    <row r="1" spans="1:14" ht="36.75" thickBot="1" x14ac:dyDescent="0.3">
      <c r="A1" s="106" t="s">
        <v>132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4" s="6" customFormat="1" ht="15.75" thickBot="1" x14ac:dyDescent="0.3">
      <c r="A2" s="109" t="s">
        <v>42</v>
      </c>
      <c r="B2" s="111" t="s">
        <v>33</v>
      </c>
      <c r="C2" s="130" t="s">
        <v>91</v>
      </c>
      <c r="D2" s="113" t="s">
        <v>113</v>
      </c>
      <c r="E2" s="115" t="s">
        <v>44</v>
      </c>
      <c r="F2" s="117" t="s">
        <v>45</v>
      </c>
      <c r="G2" s="119" t="s">
        <v>46</v>
      </c>
      <c r="H2" s="121" t="s">
        <v>34</v>
      </c>
      <c r="I2" s="125" t="s">
        <v>8</v>
      </c>
      <c r="J2" s="126"/>
      <c r="K2" s="127"/>
      <c r="L2" s="128" t="s">
        <v>60</v>
      </c>
      <c r="M2" s="123" t="s">
        <v>49</v>
      </c>
    </row>
    <row r="3" spans="1:14" s="1" customFormat="1" ht="126.75" customHeight="1" thickBot="1" x14ac:dyDescent="0.3">
      <c r="A3" s="110"/>
      <c r="B3" s="112"/>
      <c r="C3" s="131"/>
      <c r="D3" s="114"/>
      <c r="E3" s="116"/>
      <c r="F3" s="118"/>
      <c r="G3" s="120"/>
      <c r="H3" s="122"/>
      <c r="I3" s="7" t="s">
        <v>47</v>
      </c>
      <c r="J3" s="7" t="s">
        <v>48</v>
      </c>
      <c r="K3" s="8" t="s">
        <v>114</v>
      </c>
      <c r="L3" s="129"/>
      <c r="M3" s="124"/>
    </row>
    <row r="4" spans="1:14" x14ac:dyDescent="0.25">
      <c r="A4" s="64">
        <v>1</v>
      </c>
      <c r="B4" s="61"/>
      <c r="C4" s="46"/>
      <c r="D4" s="43"/>
      <c r="E4" s="44"/>
      <c r="F4" s="69"/>
      <c r="G4" s="44"/>
      <c r="H4" s="45"/>
      <c r="I4" s="46"/>
      <c r="J4" s="44"/>
      <c r="K4" s="45"/>
      <c r="L4" s="58"/>
      <c r="M4" s="42" t="s">
        <v>112</v>
      </c>
      <c r="N4" s="57">
        <f>IF(COUNTA(B4:M4)=12,1,0)</f>
        <v>0</v>
      </c>
    </row>
    <row r="5" spans="1:14" x14ac:dyDescent="0.25">
      <c r="A5" s="66">
        <v>2</v>
      </c>
      <c r="B5" s="62"/>
      <c r="C5" s="51"/>
      <c r="D5" s="48"/>
      <c r="E5" s="49"/>
      <c r="F5" s="68"/>
      <c r="G5" s="49"/>
      <c r="H5" s="50"/>
      <c r="I5" s="51"/>
      <c r="J5" s="49"/>
      <c r="K5" s="50"/>
      <c r="L5" s="59"/>
      <c r="M5" s="47" t="s">
        <v>112</v>
      </c>
      <c r="N5" s="57">
        <f t="shared" ref="N5:N13" si="0">IF(COUNTA(B5:M5)=12,1,0)</f>
        <v>0</v>
      </c>
    </row>
    <row r="6" spans="1:14" x14ac:dyDescent="0.25">
      <c r="A6" s="66">
        <v>3</v>
      </c>
      <c r="B6" s="62"/>
      <c r="C6" s="51"/>
      <c r="D6" s="48"/>
      <c r="E6" s="49"/>
      <c r="F6" s="68"/>
      <c r="G6" s="49"/>
      <c r="H6" s="50"/>
      <c r="I6" s="51"/>
      <c r="J6" s="49"/>
      <c r="K6" s="50"/>
      <c r="L6" s="59"/>
      <c r="M6" s="47" t="s">
        <v>112</v>
      </c>
      <c r="N6" s="57">
        <f t="shared" si="0"/>
        <v>0</v>
      </c>
    </row>
    <row r="7" spans="1:14" x14ac:dyDescent="0.25">
      <c r="A7" s="66">
        <v>4</v>
      </c>
      <c r="B7" s="62"/>
      <c r="C7" s="51"/>
      <c r="D7" s="48"/>
      <c r="E7" s="49"/>
      <c r="F7" s="68"/>
      <c r="G7" s="49"/>
      <c r="H7" s="50"/>
      <c r="I7" s="51"/>
      <c r="J7" s="49"/>
      <c r="K7" s="50"/>
      <c r="L7" s="59"/>
      <c r="M7" s="47" t="s">
        <v>112</v>
      </c>
      <c r="N7" s="57">
        <f t="shared" si="0"/>
        <v>0</v>
      </c>
    </row>
    <row r="8" spans="1:14" x14ac:dyDescent="0.25">
      <c r="A8" s="66">
        <v>5</v>
      </c>
      <c r="B8" s="62"/>
      <c r="C8" s="51"/>
      <c r="D8" s="48"/>
      <c r="E8" s="49"/>
      <c r="F8" s="68"/>
      <c r="G8" s="49"/>
      <c r="H8" s="50"/>
      <c r="I8" s="51"/>
      <c r="J8" s="49"/>
      <c r="K8" s="50"/>
      <c r="L8" s="59"/>
      <c r="M8" s="47" t="s">
        <v>112</v>
      </c>
      <c r="N8" s="57">
        <f t="shared" si="0"/>
        <v>0</v>
      </c>
    </row>
    <row r="9" spans="1:14" x14ac:dyDescent="0.25">
      <c r="A9" s="66">
        <v>6</v>
      </c>
      <c r="B9" s="62"/>
      <c r="C9" s="51"/>
      <c r="D9" s="48"/>
      <c r="E9" s="49"/>
      <c r="F9" s="68"/>
      <c r="G9" s="49"/>
      <c r="H9" s="50"/>
      <c r="I9" s="51"/>
      <c r="J9" s="49"/>
      <c r="K9" s="50"/>
      <c r="L9" s="59"/>
      <c r="M9" s="47" t="s">
        <v>112</v>
      </c>
      <c r="N9" s="57">
        <f t="shared" si="0"/>
        <v>0</v>
      </c>
    </row>
    <row r="10" spans="1:14" x14ac:dyDescent="0.25">
      <c r="A10" s="66">
        <v>7</v>
      </c>
      <c r="B10" s="62"/>
      <c r="C10" s="51"/>
      <c r="D10" s="48"/>
      <c r="E10" s="49"/>
      <c r="F10" s="68"/>
      <c r="G10" s="49"/>
      <c r="H10" s="50"/>
      <c r="I10" s="51"/>
      <c r="J10" s="49"/>
      <c r="K10" s="50"/>
      <c r="L10" s="59"/>
      <c r="M10" s="47" t="s">
        <v>112</v>
      </c>
      <c r="N10" s="57">
        <f t="shared" si="0"/>
        <v>0</v>
      </c>
    </row>
    <row r="11" spans="1:14" x14ac:dyDescent="0.25">
      <c r="A11" s="66">
        <v>8</v>
      </c>
      <c r="B11" s="62"/>
      <c r="C11" s="51"/>
      <c r="D11" s="48"/>
      <c r="E11" s="49"/>
      <c r="F11" s="68"/>
      <c r="G11" s="49"/>
      <c r="H11" s="50"/>
      <c r="I11" s="51"/>
      <c r="J11" s="49"/>
      <c r="K11" s="50"/>
      <c r="L11" s="59"/>
      <c r="M11" s="47" t="s">
        <v>112</v>
      </c>
      <c r="N11" s="57">
        <f t="shared" si="0"/>
        <v>0</v>
      </c>
    </row>
    <row r="12" spans="1:14" x14ac:dyDescent="0.25">
      <c r="A12" s="66">
        <v>9</v>
      </c>
      <c r="B12" s="62"/>
      <c r="C12" s="51"/>
      <c r="D12" s="48"/>
      <c r="E12" s="49"/>
      <c r="F12" s="68"/>
      <c r="G12" s="49"/>
      <c r="H12" s="50"/>
      <c r="I12" s="51"/>
      <c r="J12" s="49"/>
      <c r="K12" s="50"/>
      <c r="L12" s="59"/>
      <c r="M12" s="47" t="s">
        <v>112</v>
      </c>
      <c r="N12" s="57">
        <f t="shared" si="0"/>
        <v>0</v>
      </c>
    </row>
    <row r="13" spans="1:14" ht="15.75" thickBot="1" x14ac:dyDescent="0.3">
      <c r="A13" s="65">
        <v>10</v>
      </c>
      <c r="B13" s="63"/>
      <c r="C13" s="56"/>
      <c r="D13" s="53"/>
      <c r="E13" s="54"/>
      <c r="F13" s="70"/>
      <c r="G13" s="54"/>
      <c r="H13" s="55"/>
      <c r="I13" s="56"/>
      <c r="J13" s="54"/>
      <c r="K13" s="55"/>
      <c r="L13" s="60"/>
      <c r="M13" s="52" t="s">
        <v>112</v>
      </c>
      <c r="N13" s="57">
        <f t="shared" si="0"/>
        <v>0</v>
      </c>
    </row>
  </sheetData>
  <sheetProtection algorithmName="SHA-512" hashValue="Sr+JmHtAdwZRGIMxYoIvok+tqxNEQpNGpxk1vabdMrtZJkheYofcbRJElhRQ1JaSVWB3nqwwGdPBVFGx1U4XxA==" saltValue="UeB9LhpzeXJNkBAuxG9HZA==" spinCount="100000" sheet="1" objects="1" scenarios="1"/>
  <mergeCells count="12"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dataValidations count="8">
    <dataValidation type="decimal" allowBlank="1" showInputMessage="1" showErrorMessage="1" errorTitle="Hiba!" error="Kérjük, két tizedesjegy pontossággal adja meg a vizsgált anatómiai régió hosszát!" promptTitle="Leképezett anatómiai régió" prompt="Kérjük, adja meg cm egységben a vizsgálat során leképezett anatómiai régió hosszát két tizedesjegy pontossággal!" sqref="G4:G13">
      <formula1>0</formula1>
      <formula2>200</formula2>
    </dataValidation>
    <dataValidation type="decimal" allowBlank="1" showInputMessage="1" showErrorMessage="1" errorTitle="Hiba!" error="Kérjük, 0 - 5000 közötti számot írjon be!" promptTitle="Vizsgálat ideje" prompt="Kérjük, adja meg a vizsgálat nettó idejét (teljes sugármeneti idő) másodperc (s) egységben!" sqref="F4:F13">
      <formula1>0</formula1>
      <formula2>5000</formula2>
    </dataValidation>
    <dataValidation type="decimal" allowBlank="1" showInputMessage="1" showErrorMessage="1" errorTitle="Hiba!" error="Kérjük, 0 - 1000 közötti, két tizedesjegy pontossággal megadott számot írjon be! Ha a brendezés nem jelzi ki a CTDI értéket, 0-t írjon a cellába!" promptTitle="CTDI" prompt="Kérjük, adja meg a berendezés által kijelzett CTDI értéket két tizedesjegy pontossággal (ha a berendezés nem képes kijelezni a CTDI értéket, úgy ebbe a cellába írjon 0-t)!" sqref="I4:I13">
      <formula1>0</formula1>
      <formula2>1000</formula2>
    </dataValidation>
    <dataValidation type="decimal" allowBlank="1" showInputMessage="1" showErrorMessage="1" errorTitle="Hiba!" error="Kérjük, 0 - 5000 közötti, két tizedesjegy pontossággal megadott számot írjon be! Ha a brendezés nem jelzi ki a DLP értéket, 0-t írjon a cellába!" promptTitle="DLP" prompt="Kérjük, adja meg a berendezés által kijelzett DLP értéket két tizedesjegy pontossággal (ha a berendezés nem képes kijelezni a DLP értéket, úgy ebbe a cellába írjon 0-t)!" sqref="K4:K13">
      <formula1>0</formula1>
      <formula2>5000</formula2>
    </dataValidation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43831</formula1>
    </dataValidation>
    <dataValidation allowBlank="1" showInputMessage="1" showErrorMessage="1" prompt="Kérjük, itt adja meg az adott felvétellel kapcsolatos egyéb megjegyzéseit!" sqref="M4:M13"/>
    <dataValidation type="whole" allowBlank="1" showInputMessage="1" showErrorMessage="1" errorTitle="Hiba!" error="Kérjük, 1 - 10 közötti egész számot írjon be!" promptTitle="Átvilágítás minősége" prompt="Kérjük, hogy 1…10 skálán adja meg a felvételsorozatok minőségének értékelését. A legrosszabb érték 1, azaz teljesen értékelhetetlen, a legjobb értékelés a 10-es, vagyis az elképzelhető legjobb értékelhetőségű." sqref="L4:L13">
      <formula1>1</formula1>
      <formula2>10</formula2>
    </dataValidation>
    <dataValidation type="whole" allowBlank="1" showInputMessage="1" showErrorMessage="1" errorTitle="Hiba!" error="Kérjük 1-5 közötti egész számot írjon be!" promptTitle="Vizsgálat fázisainak száma" prompt="Kérjük, itt adja meg, hogy a páciensen végzett vizsgálat hány fázisban készült el!" sqref="D4:D13">
      <formula1>1</formula1>
      <formula2>5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Hiba!" error="Kérjük, válasszon a legördülő listából!" promptTitle="Páciens neme" prompt="Kérjük, adja meg a vizsgált páciens nemét!">
          <x14:formula1>
            <xm:f>Adatok!$J$3:$J$5</xm:f>
          </x14:formula1>
          <xm:sqref>C4:C13</xm:sqref>
        </x14:dataValidation>
        <x14:dataValidation type="list" allowBlank="1" showInputMessage="1" showErrorMessage="1" errorTitle="Hiba!" error="Kérjük, a legördülő listából válasszon!" promptTitle="Szkennelési mód" prompt="Kérjük, adja meg a legördülő listából, hogy milyen szkennelési móddal készült a felvétel!">
          <x14:formula1>
            <xm:f>Adatok!$L$3:$L$7</xm:f>
          </x14:formula1>
          <xm:sqref>H4:H13</xm:sqref>
        </x14:dataValidation>
        <x14:dataValidation type="list" allowBlank="1" showInputMessage="1" showErrorMessage="1" errorTitle="Hiba!" error="Kérjük,, válasszon a legördülő listából!" promptTitle="Páciens beállítása" prompt="Kérjük, adja meg a legördülő lista segítségével, hogy milyen testhelyzetben helyezték el a pácienst a vizsgálóasztalon.">
          <x14:formula1>
            <xm:f>Adatok!$K$14:$K$17</xm:f>
          </x14:formula1>
          <xm:sqref>E4:E13</xm:sqref>
        </x14:dataValidation>
        <x14:dataValidation type="list" operator="equal" allowBlank="1" showInputMessage="1" showErrorMessage="1" errorTitle="Hiba!" error="Kérjük, válasszon a legördülő listából!" promptTitle="Sztenderd fantom mérete" prompt="Az előbbiekben leírtak mellett, amennyiben a berendezés ezt a paramétert is kijelzi, akkor kérjük itt megadni. Értéke 16 cm (koponya) vagy 32 cm (test) lehet.">
          <x14:formula1>
            <xm:f>Adatok!$I$14:$I$17</xm:f>
          </x14:formula1>
          <xm:sqref>J4:J13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13"/>
  <sheetViews>
    <sheetView workbookViewId="0">
      <selection activeCell="N1" sqref="N1"/>
    </sheetView>
  </sheetViews>
  <sheetFormatPr defaultRowHeight="15" x14ac:dyDescent="0.25"/>
  <cols>
    <col min="1" max="1" width="3.7109375" bestFit="1" customWidth="1"/>
    <col min="2" max="2" width="10.140625" customWidth="1"/>
    <col min="3" max="4" width="9.140625" customWidth="1"/>
    <col min="5" max="5" width="26.28515625" bestFit="1" customWidth="1"/>
    <col min="6" max="7" width="9.140625" customWidth="1"/>
    <col min="8" max="8" width="16.140625" bestFit="1" customWidth="1"/>
    <col min="9" max="12" width="9.140625" customWidth="1"/>
    <col min="14" max="14" width="9.140625" customWidth="1"/>
  </cols>
  <sheetData>
    <row r="1" spans="1:14" ht="36.75" thickBot="1" x14ac:dyDescent="0.3">
      <c r="A1" s="106" t="s">
        <v>133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4" s="6" customFormat="1" ht="15.75" thickBot="1" x14ac:dyDescent="0.3">
      <c r="A2" s="109" t="s">
        <v>42</v>
      </c>
      <c r="B2" s="111" t="s">
        <v>33</v>
      </c>
      <c r="C2" s="130" t="s">
        <v>91</v>
      </c>
      <c r="D2" s="113" t="s">
        <v>113</v>
      </c>
      <c r="E2" s="115" t="s">
        <v>44</v>
      </c>
      <c r="F2" s="117" t="s">
        <v>45</v>
      </c>
      <c r="G2" s="119" t="s">
        <v>46</v>
      </c>
      <c r="H2" s="121" t="s">
        <v>34</v>
      </c>
      <c r="I2" s="125" t="s">
        <v>8</v>
      </c>
      <c r="J2" s="126"/>
      <c r="K2" s="127"/>
      <c r="L2" s="128" t="s">
        <v>60</v>
      </c>
      <c r="M2" s="123" t="s">
        <v>49</v>
      </c>
    </row>
    <row r="3" spans="1:14" s="1" customFormat="1" ht="126.75" customHeight="1" thickBot="1" x14ac:dyDescent="0.3">
      <c r="A3" s="110"/>
      <c r="B3" s="112"/>
      <c r="C3" s="131"/>
      <c r="D3" s="114"/>
      <c r="E3" s="116"/>
      <c r="F3" s="118"/>
      <c r="G3" s="120"/>
      <c r="H3" s="122"/>
      <c r="I3" s="7" t="s">
        <v>47</v>
      </c>
      <c r="J3" s="7" t="s">
        <v>48</v>
      </c>
      <c r="K3" s="8" t="s">
        <v>114</v>
      </c>
      <c r="L3" s="129"/>
      <c r="M3" s="124"/>
    </row>
    <row r="4" spans="1:14" x14ac:dyDescent="0.25">
      <c r="A4" s="64">
        <v>1</v>
      </c>
      <c r="B4" s="61"/>
      <c r="C4" s="46"/>
      <c r="D4" s="43"/>
      <c r="E4" s="44"/>
      <c r="F4" s="69"/>
      <c r="G4" s="44"/>
      <c r="H4" s="45"/>
      <c r="I4" s="46"/>
      <c r="J4" s="44"/>
      <c r="K4" s="45"/>
      <c r="L4" s="58"/>
      <c r="M4" s="42" t="s">
        <v>112</v>
      </c>
      <c r="N4" s="57">
        <f>IF(COUNTA(B4:M4)=12,1,0)</f>
        <v>0</v>
      </c>
    </row>
    <row r="5" spans="1:14" x14ac:dyDescent="0.25">
      <c r="A5" s="66">
        <v>2</v>
      </c>
      <c r="B5" s="62"/>
      <c r="C5" s="51"/>
      <c r="D5" s="48"/>
      <c r="E5" s="49"/>
      <c r="F5" s="68"/>
      <c r="G5" s="49"/>
      <c r="H5" s="50"/>
      <c r="I5" s="51"/>
      <c r="J5" s="49"/>
      <c r="K5" s="50"/>
      <c r="L5" s="59"/>
      <c r="M5" s="47" t="s">
        <v>112</v>
      </c>
      <c r="N5" s="57">
        <f t="shared" ref="N5:N13" si="0">IF(COUNTA(B5:M5)=12,1,0)</f>
        <v>0</v>
      </c>
    </row>
    <row r="6" spans="1:14" x14ac:dyDescent="0.25">
      <c r="A6" s="66">
        <v>3</v>
      </c>
      <c r="B6" s="62"/>
      <c r="C6" s="51"/>
      <c r="D6" s="48"/>
      <c r="E6" s="49"/>
      <c r="F6" s="68"/>
      <c r="G6" s="49"/>
      <c r="H6" s="50"/>
      <c r="I6" s="51"/>
      <c r="J6" s="49"/>
      <c r="K6" s="50"/>
      <c r="L6" s="59"/>
      <c r="M6" s="47" t="s">
        <v>112</v>
      </c>
      <c r="N6" s="57">
        <f t="shared" si="0"/>
        <v>0</v>
      </c>
    </row>
    <row r="7" spans="1:14" x14ac:dyDescent="0.25">
      <c r="A7" s="66">
        <v>4</v>
      </c>
      <c r="B7" s="62"/>
      <c r="C7" s="51"/>
      <c r="D7" s="48"/>
      <c r="E7" s="49"/>
      <c r="F7" s="68"/>
      <c r="G7" s="49"/>
      <c r="H7" s="50"/>
      <c r="I7" s="51"/>
      <c r="J7" s="49"/>
      <c r="K7" s="50"/>
      <c r="L7" s="59"/>
      <c r="M7" s="47" t="s">
        <v>112</v>
      </c>
      <c r="N7" s="57">
        <f t="shared" si="0"/>
        <v>0</v>
      </c>
    </row>
    <row r="8" spans="1:14" x14ac:dyDescent="0.25">
      <c r="A8" s="66">
        <v>5</v>
      </c>
      <c r="B8" s="62"/>
      <c r="C8" s="51"/>
      <c r="D8" s="48"/>
      <c r="E8" s="49"/>
      <c r="F8" s="68"/>
      <c r="G8" s="49"/>
      <c r="H8" s="50"/>
      <c r="I8" s="51"/>
      <c r="J8" s="49"/>
      <c r="K8" s="50"/>
      <c r="L8" s="59"/>
      <c r="M8" s="47" t="s">
        <v>112</v>
      </c>
      <c r="N8" s="57">
        <f t="shared" si="0"/>
        <v>0</v>
      </c>
    </row>
    <row r="9" spans="1:14" x14ac:dyDescent="0.25">
      <c r="A9" s="66">
        <v>6</v>
      </c>
      <c r="B9" s="62"/>
      <c r="C9" s="51"/>
      <c r="D9" s="48"/>
      <c r="E9" s="49"/>
      <c r="F9" s="68"/>
      <c r="G9" s="49"/>
      <c r="H9" s="50"/>
      <c r="I9" s="51"/>
      <c r="J9" s="49"/>
      <c r="K9" s="50"/>
      <c r="L9" s="59"/>
      <c r="M9" s="47" t="s">
        <v>112</v>
      </c>
      <c r="N9" s="57">
        <f t="shared" si="0"/>
        <v>0</v>
      </c>
    </row>
    <row r="10" spans="1:14" x14ac:dyDescent="0.25">
      <c r="A10" s="66">
        <v>7</v>
      </c>
      <c r="B10" s="62"/>
      <c r="C10" s="51"/>
      <c r="D10" s="48"/>
      <c r="E10" s="49"/>
      <c r="F10" s="68"/>
      <c r="G10" s="49"/>
      <c r="H10" s="50"/>
      <c r="I10" s="51"/>
      <c r="J10" s="49"/>
      <c r="K10" s="50"/>
      <c r="L10" s="59"/>
      <c r="M10" s="47" t="s">
        <v>112</v>
      </c>
      <c r="N10" s="57">
        <f t="shared" si="0"/>
        <v>0</v>
      </c>
    </row>
    <row r="11" spans="1:14" x14ac:dyDescent="0.25">
      <c r="A11" s="66">
        <v>8</v>
      </c>
      <c r="B11" s="62"/>
      <c r="C11" s="51"/>
      <c r="D11" s="48"/>
      <c r="E11" s="49"/>
      <c r="F11" s="68"/>
      <c r="G11" s="49"/>
      <c r="H11" s="50"/>
      <c r="I11" s="51"/>
      <c r="J11" s="49"/>
      <c r="K11" s="50"/>
      <c r="L11" s="59"/>
      <c r="M11" s="47" t="s">
        <v>112</v>
      </c>
      <c r="N11" s="57">
        <f t="shared" si="0"/>
        <v>0</v>
      </c>
    </row>
    <row r="12" spans="1:14" x14ac:dyDescent="0.25">
      <c r="A12" s="66">
        <v>9</v>
      </c>
      <c r="B12" s="62"/>
      <c r="C12" s="51"/>
      <c r="D12" s="48"/>
      <c r="E12" s="49"/>
      <c r="F12" s="68"/>
      <c r="G12" s="49"/>
      <c r="H12" s="50"/>
      <c r="I12" s="51"/>
      <c r="J12" s="49"/>
      <c r="K12" s="50"/>
      <c r="L12" s="59"/>
      <c r="M12" s="47" t="s">
        <v>112</v>
      </c>
      <c r="N12" s="57">
        <f t="shared" si="0"/>
        <v>0</v>
      </c>
    </row>
    <row r="13" spans="1:14" ht="15.75" thickBot="1" x14ac:dyDescent="0.3">
      <c r="A13" s="65">
        <v>10</v>
      </c>
      <c r="B13" s="63"/>
      <c r="C13" s="56"/>
      <c r="D13" s="53"/>
      <c r="E13" s="54"/>
      <c r="F13" s="70"/>
      <c r="G13" s="54"/>
      <c r="H13" s="55"/>
      <c r="I13" s="56"/>
      <c r="J13" s="54"/>
      <c r="K13" s="55"/>
      <c r="L13" s="60"/>
      <c r="M13" s="52" t="s">
        <v>112</v>
      </c>
      <c r="N13" s="57">
        <f t="shared" si="0"/>
        <v>0</v>
      </c>
    </row>
  </sheetData>
  <sheetProtection algorithmName="SHA-512" hashValue="ZTyMpz+w55kJ5onocXX7Z/prTjgN6tRwYZKpsoV6YMZ/OB1bwXrtLkJGfkiXwImz4XefLg5awUXIjkAJhYFj/Q==" saltValue="nUsKBlXGE1GC17GIuoiOVA==" spinCount="100000" sheet="1" objects="1" scenarios="1"/>
  <mergeCells count="12"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dataValidations count="8">
    <dataValidation type="decimal" allowBlank="1" showInputMessage="1" showErrorMessage="1" errorTitle="Hiba!" error="Kérjük, két tizedesjegy pontossággal adja meg a vizsgált anatómiai régió hosszát!" promptTitle="Leképezett anatómiai régió" prompt="Kérjük, adja meg cm egységben a vizsgálat során leképezett anatómiai régió hosszát két tizedesjegy pontossággal!" sqref="G4:G13">
      <formula1>0</formula1>
      <formula2>200</formula2>
    </dataValidation>
    <dataValidation type="decimal" allowBlank="1" showInputMessage="1" showErrorMessage="1" errorTitle="Hiba!" error="Kérjük, 0 - 5000 közötti számot írjon be!" promptTitle="Vizsgálat ideje" prompt="Kérjük, adja meg a vizsgálat nettó idejét (teljes sugármeneti idő) másodperc (s) egységben!" sqref="F4:F13">
      <formula1>0</formula1>
      <formula2>5000</formula2>
    </dataValidation>
    <dataValidation type="decimal" allowBlank="1" showInputMessage="1" showErrorMessage="1" errorTitle="Hiba!" error="Kérjük, 0 - 1000 közötti, két tizedesjegy pontossággal megadott számot írjon be! Ha a brendezés nem jelzi ki a CTDI értéket, 0-t írjon a cellába!" promptTitle="CTDI" prompt="Kérjük, adja meg a berendezés által kijelzett CTDI értéket két tizedesjegy pontossággal (ha a berendezés nem képes kijelezni a CTDI értéket, úgy ebbe a cellába írjon 0-t)!" sqref="I4:I13">
      <formula1>0</formula1>
      <formula2>1000</formula2>
    </dataValidation>
    <dataValidation type="decimal" allowBlank="1" showInputMessage="1" showErrorMessage="1" errorTitle="Hiba!" error="Kérjük, 0 - 5000 közötti, két tizedesjegy pontossággal megadott számot írjon be! Ha a brendezés nem jelzi ki a DLP értéket, 0-t írjon a cellába!" promptTitle="DLP" prompt="Kérjük, adja meg a berendezés által kijelzett DLP értéket két tizedesjegy pontossággal (ha a berendezés nem képes kijelezni a DLP értéket, úgy ebbe a cellába írjon 0-t)!" sqref="K4:K13">
      <formula1>0</formula1>
      <formula2>5000</formula2>
    </dataValidation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43831</formula1>
    </dataValidation>
    <dataValidation allowBlank="1" showInputMessage="1" showErrorMessage="1" prompt="Kérjük, itt adja meg az adott felvétellel kapcsolatos egyéb megjegyzéseit!" sqref="M4:M13"/>
    <dataValidation type="whole" allowBlank="1" showInputMessage="1" showErrorMessage="1" errorTitle="Hiba!" error="Kérjük, 1 - 10 közötti egész számot írjon be!" promptTitle="Átvilágítás minősége" prompt="Kérjük, hogy 1…10 skálán adja meg a felvételsorozatok minőségének értékelését. A legrosszabb érték 1, azaz teljesen értékelhetetlen, a legjobb értékelés a 10-es, vagyis az elképzelhető legjobb értékelhetőségű." sqref="L4:L13">
      <formula1>1</formula1>
      <formula2>10</formula2>
    </dataValidation>
    <dataValidation type="whole" allowBlank="1" showInputMessage="1" showErrorMessage="1" errorTitle="Hiba!" error="Kérjük 1-5 közötti egész számot írjon be!" promptTitle="Vizsgálat fázisainak száma" prompt="Kérjük, itt adja meg, hogy a páciensen végzett vizsgálat hány fázisban készült el!" sqref="D4:D13">
      <formula1>1</formula1>
      <formula2>5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Hiba!" error="Kérjük, válasszon a legördülő listából!" promptTitle="Páciens neme" prompt="Kérjük, adja meg a vizsgált páciens nemét!">
          <x14:formula1>
            <xm:f>Adatok!$J$3:$J$5</xm:f>
          </x14:formula1>
          <xm:sqref>C4:C13</xm:sqref>
        </x14:dataValidation>
        <x14:dataValidation type="list" allowBlank="1" showInputMessage="1" showErrorMessage="1" errorTitle="Hiba!" error="Kérjük, a legördülő listából válasszon!" promptTitle="Szkennelési mód" prompt="Kérjük, adja meg a legördülő listából, hogy milyen szkennelési móddal készült a felvétel!">
          <x14:formula1>
            <xm:f>Adatok!$L$3:$L$7</xm:f>
          </x14:formula1>
          <xm:sqref>H4:H13</xm:sqref>
        </x14:dataValidation>
        <x14:dataValidation type="list" allowBlank="1" showInputMessage="1" showErrorMessage="1" errorTitle="Hiba!" error="Kérjük,, válasszon a legördülő listából!" promptTitle="Páciens beállítása" prompt="Kérjük, adja meg a legördülő lista segítségével, hogy milyen testhelyzetben helyezték el a pácienst a vizsgálóasztalon.">
          <x14:formula1>
            <xm:f>Adatok!$K$14:$K$17</xm:f>
          </x14:formula1>
          <xm:sqref>E4:E13</xm:sqref>
        </x14:dataValidation>
        <x14:dataValidation type="list" operator="equal" allowBlank="1" showInputMessage="1" showErrorMessage="1" errorTitle="Hiba!" error="Kérjük, válasszon a legördülő listából!" promptTitle="Sztenderd fantom mérete" prompt="Az előbbiekben leírtak mellett, amennyiben a berendezés ezt a paramétert is kijelzi, akkor kérjük itt megadni. Értéke 16 cm (koponya) vagy 32 cm (test) lehet.">
          <x14:formula1>
            <xm:f>Adatok!$I$14:$I$17</xm:f>
          </x14:formula1>
          <xm:sqref>J4:J13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3"/>
  <sheetViews>
    <sheetView workbookViewId="0">
      <selection activeCell="N1" sqref="N1"/>
    </sheetView>
  </sheetViews>
  <sheetFormatPr defaultRowHeight="15" x14ac:dyDescent="0.25"/>
  <cols>
    <col min="1" max="1" width="3.7109375" bestFit="1" customWidth="1"/>
    <col min="2" max="2" width="10.140625" customWidth="1"/>
    <col min="3" max="4" width="9.140625" customWidth="1"/>
    <col min="5" max="5" width="26.28515625" bestFit="1" customWidth="1"/>
    <col min="6" max="7" width="9.140625" customWidth="1"/>
    <col min="8" max="8" width="16.140625" bestFit="1" customWidth="1"/>
    <col min="9" max="12" width="9.140625" customWidth="1"/>
    <col min="14" max="14" width="9.140625" customWidth="1"/>
  </cols>
  <sheetData>
    <row r="1" spans="1:14" ht="36.75" thickBot="1" x14ac:dyDescent="0.3">
      <c r="A1" s="106" t="s">
        <v>134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4" s="6" customFormat="1" ht="15.75" thickBot="1" x14ac:dyDescent="0.3">
      <c r="A2" s="109" t="s">
        <v>42</v>
      </c>
      <c r="B2" s="111" t="s">
        <v>33</v>
      </c>
      <c r="C2" s="130" t="s">
        <v>91</v>
      </c>
      <c r="D2" s="113" t="s">
        <v>113</v>
      </c>
      <c r="E2" s="115" t="s">
        <v>44</v>
      </c>
      <c r="F2" s="117" t="s">
        <v>45</v>
      </c>
      <c r="G2" s="119" t="s">
        <v>46</v>
      </c>
      <c r="H2" s="121" t="s">
        <v>34</v>
      </c>
      <c r="I2" s="125" t="s">
        <v>8</v>
      </c>
      <c r="J2" s="126"/>
      <c r="K2" s="127"/>
      <c r="L2" s="128" t="s">
        <v>60</v>
      </c>
      <c r="M2" s="123" t="s">
        <v>49</v>
      </c>
    </row>
    <row r="3" spans="1:14" s="1" customFormat="1" ht="126.75" customHeight="1" thickBot="1" x14ac:dyDescent="0.3">
      <c r="A3" s="110"/>
      <c r="B3" s="112"/>
      <c r="C3" s="131"/>
      <c r="D3" s="114"/>
      <c r="E3" s="116"/>
      <c r="F3" s="118"/>
      <c r="G3" s="120"/>
      <c r="H3" s="122"/>
      <c r="I3" s="7" t="s">
        <v>47</v>
      </c>
      <c r="J3" s="7" t="s">
        <v>48</v>
      </c>
      <c r="K3" s="8" t="s">
        <v>114</v>
      </c>
      <c r="L3" s="129"/>
      <c r="M3" s="124"/>
    </row>
    <row r="4" spans="1:14" x14ac:dyDescent="0.25">
      <c r="A4" s="64">
        <v>1</v>
      </c>
      <c r="B4" s="61"/>
      <c r="C4" s="46"/>
      <c r="D4" s="43"/>
      <c r="E4" s="44"/>
      <c r="F4" s="69"/>
      <c r="G4" s="44"/>
      <c r="H4" s="45"/>
      <c r="I4" s="46"/>
      <c r="J4" s="44"/>
      <c r="K4" s="45"/>
      <c r="L4" s="58"/>
      <c r="M4" s="42" t="s">
        <v>112</v>
      </c>
      <c r="N4" s="57">
        <f>IF(COUNTA(B4:M4)=12,1,0)</f>
        <v>0</v>
      </c>
    </row>
    <row r="5" spans="1:14" x14ac:dyDescent="0.25">
      <c r="A5" s="66">
        <v>2</v>
      </c>
      <c r="B5" s="62"/>
      <c r="C5" s="51"/>
      <c r="D5" s="48"/>
      <c r="E5" s="49"/>
      <c r="F5" s="68"/>
      <c r="G5" s="49"/>
      <c r="H5" s="50"/>
      <c r="I5" s="51"/>
      <c r="J5" s="49"/>
      <c r="K5" s="50"/>
      <c r="L5" s="59"/>
      <c r="M5" s="47" t="s">
        <v>112</v>
      </c>
      <c r="N5" s="57">
        <f t="shared" ref="N5:N13" si="0">IF(COUNTA(B5:M5)=12,1,0)</f>
        <v>0</v>
      </c>
    </row>
    <row r="6" spans="1:14" x14ac:dyDescent="0.25">
      <c r="A6" s="66">
        <v>3</v>
      </c>
      <c r="B6" s="62"/>
      <c r="C6" s="51"/>
      <c r="D6" s="48"/>
      <c r="E6" s="49"/>
      <c r="F6" s="68"/>
      <c r="G6" s="49"/>
      <c r="H6" s="50"/>
      <c r="I6" s="51"/>
      <c r="J6" s="49"/>
      <c r="K6" s="50"/>
      <c r="L6" s="59"/>
      <c r="M6" s="47" t="s">
        <v>112</v>
      </c>
      <c r="N6" s="57">
        <f t="shared" si="0"/>
        <v>0</v>
      </c>
    </row>
    <row r="7" spans="1:14" x14ac:dyDescent="0.25">
      <c r="A7" s="66">
        <v>4</v>
      </c>
      <c r="B7" s="62"/>
      <c r="C7" s="51"/>
      <c r="D7" s="48"/>
      <c r="E7" s="49"/>
      <c r="F7" s="68"/>
      <c r="G7" s="49"/>
      <c r="H7" s="50"/>
      <c r="I7" s="51"/>
      <c r="J7" s="49"/>
      <c r="K7" s="50"/>
      <c r="L7" s="59"/>
      <c r="M7" s="47" t="s">
        <v>112</v>
      </c>
      <c r="N7" s="57">
        <f t="shared" si="0"/>
        <v>0</v>
      </c>
    </row>
    <row r="8" spans="1:14" x14ac:dyDescent="0.25">
      <c r="A8" s="66">
        <v>5</v>
      </c>
      <c r="B8" s="62"/>
      <c r="C8" s="51"/>
      <c r="D8" s="48"/>
      <c r="E8" s="49"/>
      <c r="F8" s="68"/>
      <c r="G8" s="49"/>
      <c r="H8" s="50"/>
      <c r="I8" s="51"/>
      <c r="J8" s="49"/>
      <c r="K8" s="50"/>
      <c r="L8" s="59"/>
      <c r="M8" s="47" t="s">
        <v>112</v>
      </c>
      <c r="N8" s="57">
        <f t="shared" si="0"/>
        <v>0</v>
      </c>
    </row>
    <row r="9" spans="1:14" x14ac:dyDescent="0.25">
      <c r="A9" s="66">
        <v>6</v>
      </c>
      <c r="B9" s="62"/>
      <c r="C9" s="51"/>
      <c r="D9" s="48"/>
      <c r="E9" s="49"/>
      <c r="F9" s="68"/>
      <c r="G9" s="49"/>
      <c r="H9" s="50"/>
      <c r="I9" s="51"/>
      <c r="J9" s="49"/>
      <c r="K9" s="50"/>
      <c r="L9" s="59"/>
      <c r="M9" s="47" t="s">
        <v>112</v>
      </c>
      <c r="N9" s="57">
        <f t="shared" si="0"/>
        <v>0</v>
      </c>
    </row>
    <row r="10" spans="1:14" x14ac:dyDescent="0.25">
      <c r="A10" s="66">
        <v>7</v>
      </c>
      <c r="B10" s="62"/>
      <c r="C10" s="51"/>
      <c r="D10" s="48"/>
      <c r="E10" s="49"/>
      <c r="F10" s="68"/>
      <c r="G10" s="49"/>
      <c r="H10" s="50"/>
      <c r="I10" s="51"/>
      <c r="J10" s="49"/>
      <c r="K10" s="50"/>
      <c r="L10" s="59"/>
      <c r="M10" s="47" t="s">
        <v>112</v>
      </c>
      <c r="N10" s="57">
        <f t="shared" si="0"/>
        <v>0</v>
      </c>
    </row>
    <row r="11" spans="1:14" x14ac:dyDescent="0.25">
      <c r="A11" s="66">
        <v>8</v>
      </c>
      <c r="B11" s="62"/>
      <c r="C11" s="51"/>
      <c r="D11" s="48"/>
      <c r="E11" s="49"/>
      <c r="F11" s="68"/>
      <c r="G11" s="49"/>
      <c r="H11" s="50"/>
      <c r="I11" s="51"/>
      <c r="J11" s="49"/>
      <c r="K11" s="50"/>
      <c r="L11" s="59"/>
      <c r="M11" s="47" t="s">
        <v>112</v>
      </c>
      <c r="N11" s="57">
        <f t="shared" si="0"/>
        <v>0</v>
      </c>
    </row>
    <row r="12" spans="1:14" x14ac:dyDescent="0.25">
      <c r="A12" s="66">
        <v>9</v>
      </c>
      <c r="B12" s="62"/>
      <c r="C12" s="51"/>
      <c r="D12" s="48"/>
      <c r="E12" s="49"/>
      <c r="F12" s="68"/>
      <c r="G12" s="49"/>
      <c r="H12" s="50"/>
      <c r="I12" s="51"/>
      <c r="J12" s="49"/>
      <c r="K12" s="50"/>
      <c r="L12" s="59"/>
      <c r="M12" s="47" t="s">
        <v>112</v>
      </c>
      <c r="N12" s="57">
        <f t="shared" si="0"/>
        <v>0</v>
      </c>
    </row>
    <row r="13" spans="1:14" ht="15.75" thickBot="1" x14ac:dyDescent="0.3">
      <c r="A13" s="65">
        <v>10</v>
      </c>
      <c r="B13" s="63"/>
      <c r="C13" s="56"/>
      <c r="D13" s="53"/>
      <c r="E13" s="54"/>
      <c r="F13" s="70"/>
      <c r="G13" s="54"/>
      <c r="H13" s="55"/>
      <c r="I13" s="56"/>
      <c r="J13" s="54"/>
      <c r="K13" s="55"/>
      <c r="L13" s="60"/>
      <c r="M13" s="52" t="s">
        <v>112</v>
      </c>
      <c r="N13" s="57">
        <f t="shared" si="0"/>
        <v>0</v>
      </c>
    </row>
  </sheetData>
  <sheetProtection algorithmName="SHA-512" hashValue="wAsoitJDWdJvuLvP27BidXASrt2N5DyZLyBYghaWSJ53jFSbH7HTl6TWG7CBbRsR2r6ynlZciOWi2CzCGQyjIQ==" saltValue="2bCbG0YLldkC1s85z4QALg==" spinCount="100000" sheet="1" objects="1" scenarios="1"/>
  <mergeCells count="12"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dataValidations count="8">
    <dataValidation type="decimal" allowBlank="1" showInputMessage="1" showErrorMessage="1" errorTitle="Hiba!" error="Kérjük, két tizedesjegy pontossággal adja meg a vizsgált anatómiai régió hosszát!" promptTitle="Leképezett anatómiai régió" prompt="Kérjük, adja meg cm egységben a vizsgálat során leképezett anatómiai régió hosszát két tizedesjegy pontossággal!" sqref="G4:G13">
      <formula1>0</formula1>
      <formula2>200</formula2>
    </dataValidation>
    <dataValidation type="decimal" allowBlank="1" showInputMessage="1" showErrorMessage="1" errorTitle="Hiba!" error="Kérjük, 0 - 5000 közötti számot írjon be!" promptTitle="Vizsgálat ideje" prompt="Kérjük, adja meg a vizsgálat nettó idejét (teljes sugármeneti idő) másodperc (s) egységben!" sqref="F4:F13">
      <formula1>0</formula1>
      <formula2>5000</formula2>
    </dataValidation>
    <dataValidation type="decimal" allowBlank="1" showInputMessage="1" showErrorMessage="1" errorTitle="Hiba!" error="Kérjük, 0 - 1000 közötti, két tizedesjegy pontossággal megadott számot írjon be! Ha a brendezés nem jelzi ki a CTDI értéket, 0-t írjon a cellába!" promptTitle="CTDI" prompt="Kérjük, adja meg a berendezés által kijelzett CTDI értéket két tizedesjegy pontossággal (ha a berendezés nem képes kijelezni a CTDI értéket, úgy ebbe a cellába írjon 0-t)!" sqref="I4:I13">
      <formula1>0</formula1>
      <formula2>1000</formula2>
    </dataValidation>
    <dataValidation type="decimal" allowBlank="1" showInputMessage="1" showErrorMessage="1" errorTitle="Hiba!" error="Kérjük, 0 - 5000 közötti, két tizedesjegy pontossággal megadott számot írjon be! Ha a brendezés nem jelzi ki a DLP értéket, 0-t írjon a cellába!" promptTitle="DLP" prompt="Kérjük, adja meg a berendezés által kijelzett DLP értéket két tizedesjegy pontossággal (ha a berendezés nem képes kijelezni a DLP értéket, úgy ebbe a cellába írjon 0-t)!" sqref="K4:K13">
      <formula1>0</formula1>
      <formula2>5000</formula2>
    </dataValidation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43831</formula1>
    </dataValidation>
    <dataValidation allowBlank="1" showInputMessage="1" showErrorMessage="1" prompt="Kérjük, itt adja meg az adott felvétellel kapcsolatos egyéb megjegyzéseit!" sqref="M4:M13"/>
    <dataValidation type="whole" allowBlank="1" showInputMessage="1" showErrorMessage="1" errorTitle="Hiba!" error="Kérjük, 1 - 10 közötti egész számot írjon be!" promptTitle="Átvilágítás minősége" prompt="Kérjük, hogy 1…10 skálán adja meg a felvételsorozatok minőségének értékelését. A legrosszabb érték 1, azaz teljesen értékelhetetlen, a legjobb értékelés a 10-es, vagyis az elképzelhető legjobb értékelhetőségű." sqref="L4:L13">
      <formula1>1</formula1>
      <formula2>10</formula2>
    </dataValidation>
    <dataValidation type="whole" allowBlank="1" showInputMessage="1" showErrorMessage="1" errorTitle="Hiba!" error="Kérjük 1-5 közötti egész számot írjon be!" promptTitle="Vizsgálat fázisainak száma" prompt="Kérjük, itt adja meg, hogy a páciensen végzett vizsgálat hány fázisban készült el!" sqref="D4:D13">
      <formula1>1</formula1>
      <formula2>5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Hiba!" error="Kérjük, válasszon a legördülő listából!" promptTitle="Páciens neme" prompt="Kérjük, adja meg a vizsgált páciens nemét!">
          <x14:formula1>
            <xm:f>Adatok!$J$3:$J$5</xm:f>
          </x14:formula1>
          <xm:sqref>C4:C13</xm:sqref>
        </x14:dataValidation>
        <x14:dataValidation type="list" allowBlank="1" showInputMessage="1" showErrorMessage="1" errorTitle="Hiba!" error="Kérjük, a legördülő listából válasszon!" promptTitle="Szkennelési mód" prompt="Kérjük, adja meg a legördülő listából, hogy milyen szkennelési móddal készült a felvétel!">
          <x14:formula1>
            <xm:f>Adatok!$L$3:$L$7</xm:f>
          </x14:formula1>
          <xm:sqref>H4:H13</xm:sqref>
        </x14:dataValidation>
        <x14:dataValidation type="list" allowBlank="1" showInputMessage="1" showErrorMessage="1" errorTitle="Hiba!" error="Kérjük,, válasszon a legördülő listából!" promptTitle="Páciens beállítása" prompt="Kérjük, adja meg a legördülő lista segítségével, hogy milyen testhelyzetben helyezték el a pácienst a vizsgálóasztalon.">
          <x14:formula1>
            <xm:f>Adatok!$K$14:$K$17</xm:f>
          </x14:formula1>
          <xm:sqref>E4:E13</xm:sqref>
        </x14:dataValidation>
        <x14:dataValidation type="list" operator="equal" allowBlank="1" showInputMessage="1" showErrorMessage="1" errorTitle="Hiba!" error="Kérjük, válasszon a legördülő listából!" promptTitle="Sztenderd fantom mérete" prompt="Az előbbiekben leírtak mellett, amennyiben a berendezés ezt a paramétert is kijelzi, akkor kérjük itt megadni. Értéke 16 cm (koponya) vagy 32 cm (test) lehet.">
          <x14:formula1>
            <xm:f>Adatok!$I$14:$I$17</xm:f>
          </x14:formula1>
          <xm:sqref>J4:J13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13"/>
  <sheetViews>
    <sheetView workbookViewId="0">
      <selection activeCell="N1" sqref="N1"/>
    </sheetView>
  </sheetViews>
  <sheetFormatPr defaultRowHeight="15" x14ac:dyDescent="0.25"/>
  <cols>
    <col min="1" max="1" width="3.7109375" bestFit="1" customWidth="1"/>
    <col min="2" max="2" width="10.140625" customWidth="1"/>
    <col min="3" max="4" width="9.140625" customWidth="1"/>
    <col min="5" max="5" width="26.28515625" bestFit="1" customWidth="1"/>
    <col min="6" max="7" width="9.140625" customWidth="1"/>
    <col min="8" max="8" width="16.140625" bestFit="1" customWidth="1"/>
    <col min="9" max="12" width="9.140625" customWidth="1"/>
    <col min="14" max="14" width="9.140625" customWidth="1"/>
  </cols>
  <sheetData>
    <row r="1" spans="1:14" ht="36.75" thickBot="1" x14ac:dyDescent="0.3">
      <c r="A1" s="106" t="s">
        <v>135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4" s="6" customFormat="1" ht="15.75" thickBot="1" x14ac:dyDescent="0.3">
      <c r="A2" s="109" t="s">
        <v>42</v>
      </c>
      <c r="B2" s="111" t="s">
        <v>33</v>
      </c>
      <c r="C2" s="130" t="s">
        <v>91</v>
      </c>
      <c r="D2" s="113" t="s">
        <v>113</v>
      </c>
      <c r="E2" s="115" t="s">
        <v>44</v>
      </c>
      <c r="F2" s="117" t="s">
        <v>45</v>
      </c>
      <c r="G2" s="119" t="s">
        <v>46</v>
      </c>
      <c r="H2" s="121" t="s">
        <v>34</v>
      </c>
      <c r="I2" s="125" t="s">
        <v>8</v>
      </c>
      <c r="J2" s="126"/>
      <c r="K2" s="127"/>
      <c r="L2" s="128" t="s">
        <v>60</v>
      </c>
      <c r="M2" s="123" t="s">
        <v>49</v>
      </c>
    </row>
    <row r="3" spans="1:14" s="1" customFormat="1" ht="126.75" customHeight="1" thickBot="1" x14ac:dyDescent="0.3">
      <c r="A3" s="110"/>
      <c r="B3" s="112"/>
      <c r="C3" s="131"/>
      <c r="D3" s="114"/>
      <c r="E3" s="116"/>
      <c r="F3" s="118"/>
      <c r="G3" s="120"/>
      <c r="H3" s="122"/>
      <c r="I3" s="7" t="s">
        <v>47</v>
      </c>
      <c r="J3" s="7" t="s">
        <v>48</v>
      </c>
      <c r="K3" s="8" t="s">
        <v>114</v>
      </c>
      <c r="L3" s="129"/>
      <c r="M3" s="124"/>
    </row>
    <row r="4" spans="1:14" x14ac:dyDescent="0.25">
      <c r="A4" s="64">
        <v>1</v>
      </c>
      <c r="B4" s="61"/>
      <c r="C4" s="46"/>
      <c r="D4" s="43"/>
      <c r="E4" s="44"/>
      <c r="F4" s="69"/>
      <c r="G4" s="44"/>
      <c r="H4" s="45"/>
      <c r="I4" s="46"/>
      <c r="J4" s="44"/>
      <c r="K4" s="45"/>
      <c r="L4" s="58"/>
      <c r="M4" s="42" t="s">
        <v>112</v>
      </c>
      <c r="N4" s="57">
        <f>IF(COUNTA(B4:M4)=12,1,0)</f>
        <v>0</v>
      </c>
    </row>
    <row r="5" spans="1:14" x14ac:dyDescent="0.25">
      <c r="A5" s="66">
        <v>2</v>
      </c>
      <c r="B5" s="62"/>
      <c r="C5" s="51"/>
      <c r="D5" s="48"/>
      <c r="E5" s="49"/>
      <c r="F5" s="68"/>
      <c r="G5" s="49"/>
      <c r="H5" s="50"/>
      <c r="I5" s="51"/>
      <c r="J5" s="49"/>
      <c r="K5" s="50"/>
      <c r="L5" s="59"/>
      <c r="M5" s="47" t="s">
        <v>112</v>
      </c>
      <c r="N5" s="57">
        <f t="shared" ref="N5:N13" si="0">IF(COUNTA(B5:M5)=12,1,0)</f>
        <v>0</v>
      </c>
    </row>
    <row r="6" spans="1:14" x14ac:dyDescent="0.25">
      <c r="A6" s="66">
        <v>3</v>
      </c>
      <c r="B6" s="62"/>
      <c r="C6" s="51"/>
      <c r="D6" s="48"/>
      <c r="E6" s="49"/>
      <c r="F6" s="68"/>
      <c r="G6" s="49"/>
      <c r="H6" s="50"/>
      <c r="I6" s="51"/>
      <c r="J6" s="49"/>
      <c r="K6" s="50"/>
      <c r="L6" s="59"/>
      <c r="M6" s="47" t="s">
        <v>112</v>
      </c>
      <c r="N6" s="57">
        <f t="shared" si="0"/>
        <v>0</v>
      </c>
    </row>
    <row r="7" spans="1:14" x14ac:dyDescent="0.25">
      <c r="A7" s="66">
        <v>4</v>
      </c>
      <c r="B7" s="62"/>
      <c r="C7" s="51"/>
      <c r="D7" s="48"/>
      <c r="E7" s="49"/>
      <c r="F7" s="68"/>
      <c r="G7" s="49"/>
      <c r="H7" s="50"/>
      <c r="I7" s="51"/>
      <c r="J7" s="49"/>
      <c r="K7" s="50"/>
      <c r="L7" s="59"/>
      <c r="M7" s="47" t="s">
        <v>112</v>
      </c>
      <c r="N7" s="57">
        <f t="shared" si="0"/>
        <v>0</v>
      </c>
    </row>
    <row r="8" spans="1:14" x14ac:dyDescent="0.25">
      <c r="A8" s="66">
        <v>5</v>
      </c>
      <c r="B8" s="62"/>
      <c r="C8" s="51"/>
      <c r="D8" s="48"/>
      <c r="E8" s="49"/>
      <c r="F8" s="68"/>
      <c r="G8" s="49"/>
      <c r="H8" s="50"/>
      <c r="I8" s="51"/>
      <c r="J8" s="49"/>
      <c r="K8" s="50"/>
      <c r="L8" s="59"/>
      <c r="M8" s="47" t="s">
        <v>112</v>
      </c>
      <c r="N8" s="57">
        <f t="shared" si="0"/>
        <v>0</v>
      </c>
    </row>
    <row r="9" spans="1:14" x14ac:dyDescent="0.25">
      <c r="A9" s="66">
        <v>6</v>
      </c>
      <c r="B9" s="62"/>
      <c r="C9" s="51"/>
      <c r="D9" s="48"/>
      <c r="E9" s="49"/>
      <c r="F9" s="68"/>
      <c r="G9" s="49"/>
      <c r="H9" s="50"/>
      <c r="I9" s="51"/>
      <c r="J9" s="49"/>
      <c r="K9" s="50"/>
      <c r="L9" s="59"/>
      <c r="M9" s="47" t="s">
        <v>112</v>
      </c>
      <c r="N9" s="57">
        <f t="shared" si="0"/>
        <v>0</v>
      </c>
    </row>
    <row r="10" spans="1:14" x14ac:dyDescent="0.25">
      <c r="A10" s="66">
        <v>7</v>
      </c>
      <c r="B10" s="62"/>
      <c r="C10" s="51"/>
      <c r="D10" s="48"/>
      <c r="E10" s="49"/>
      <c r="F10" s="68"/>
      <c r="G10" s="49"/>
      <c r="H10" s="50"/>
      <c r="I10" s="51"/>
      <c r="J10" s="49"/>
      <c r="K10" s="50"/>
      <c r="L10" s="59"/>
      <c r="M10" s="47" t="s">
        <v>112</v>
      </c>
      <c r="N10" s="57">
        <f t="shared" si="0"/>
        <v>0</v>
      </c>
    </row>
    <row r="11" spans="1:14" x14ac:dyDescent="0.25">
      <c r="A11" s="66">
        <v>8</v>
      </c>
      <c r="B11" s="62"/>
      <c r="C11" s="51"/>
      <c r="D11" s="48"/>
      <c r="E11" s="49"/>
      <c r="F11" s="68"/>
      <c r="G11" s="49"/>
      <c r="H11" s="50"/>
      <c r="I11" s="51"/>
      <c r="J11" s="49"/>
      <c r="K11" s="50"/>
      <c r="L11" s="59"/>
      <c r="M11" s="47" t="s">
        <v>112</v>
      </c>
      <c r="N11" s="57">
        <f t="shared" si="0"/>
        <v>0</v>
      </c>
    </row>
    <row r="12" spans="1:14" x14ac:dyDescent="0.25">
      <c r="A12" s="66">
        <v>9</v>
      </c>
      <c r="B12" s="62"/>
      <c r="C12" s="51"/>
      <c r="D12" s="48"/>
      <c r="E12" s="49"/>
      <c r="F12" s="68"/>
      <c r="G12" s="49"/>
      <c r="H12" s="50"/>
      <c r="I12" s="51"/>
      <c r="J12" s="49"/>
      <c r="K12" s="50"/>
      <c r="L12" s="59"/>
      <c r="M12" s="47" t="s">
        <v>112</v>
      </c>
      <c r="N12" s="57">
        <f t="shared" si="0"/>
        <v>0</v>
      </c>
    </row>
    <row r="13" spans="1:14" ht="15.75" thickBot="1" x14ac:dyDescent="0.3">
      <c r="A13" s="65">
        <v>10</v>
      </c>
      <c r="B13" s="63"/>
      <c r="C13" s="56"/>
      <c r="D13" s="53"/>
      <c r="E13" s="54"/>
      <c r="F13" s="70"/>
      <c r="G13" s="54"/>
      <c r="H13" s="55"/>
      <c r="I13" s="56"/>
      <c r="J13" s="54"/>
      <c r="K13" s="55"/>
      <c r="L13" s="60"/>
      <c r="M13" s="52" t="s">
        <v>112</v>
      </c>
      <c r="N13" s="57">
        <f t="shared" si="0"/>
        <v>0</v>
      </c>
    </row>
  </sheetData>
  <sheetProtection algorithmName="SHA-512" hashValue="u0uWQ3OLNWDGaeEYAiAJ+86m9Zo+ks7JKViqsn2/TqwyCYXdY8xxO/lDIJpsGwW3uY2XV3XvfEZdlfNwVmJxTg==" saltValue="edClm3aArdx+SI3moWv9Qw==" spinCount="100000" sheet="1" objects="1" scenarios="1"/>
  <mergeCells count="12"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dataValidations count="8">
    <dataValidation type="decimal" allowBlank="1" showInputMessage="1" showErrorMessage="1" errorTitle="Hiba!" error="Kérjük, két tizedesjegy pontossággal adja meg a vizsgált anatómiai régió hosszát!" promptTitle="Leképezett anatómiai régió" prompt="Kérjük, adja meg cm egységben a vizsgálat során leképezett anatómiai régió hosszát két tizedesjegy pontossággal!" sqref="G4:G13">
      <formula1>0</formula1>
      <formula2>200</formula2>
    </dataValidation>
    <dataValidation type="decimal" allowBlank="1" showInputMessage="1" showErrorMessage="1" errorTitle="Hiba!" error="Kérjük, 0 - 5000 közötti számot írjon be!" promptTitle="Vizsgálat ideje" prompt="Kérjük, adja meg a vizsgálat nettó idejét (teljes sugármeneti idő) másodperc (s) egységben!" sqref="F4:F13">
      <formula1>0</formula1>
      <formula2>5000</formula2>
    </dataValidation>
    <dataValidation type="decimal" allowBlank="1" showInputMessage="1" showErrorMessage="1" errorTitle="Hiba!" error="Kérjük, 0 - 1000 közötti, két tizedesjegy pontossággal megadott számot írjon be! Ha a brendezés nem jelzi ki a CTDI értéket, 0-t írjon a cellába!" promptTitle="CTDI" prompt="Kérjük, adja meg a berendezés által kijelzett CTDI értéket két tizedesjegy pontossággal (ha a berendezés nem képes kijelezni a CTDI értéket, úgy ebbe a cellába írjon 0-t)!" sqref="I4:I13">
      <formula1>0</formula1>
      <formula2>1000</formula2>
    </dataValidation>
    <dataValidation type="decimal" allowBlank="1" showInputMessage="1" showErrorMessage="1" errorTitle="Hiba!" error="Kérjük, 0 - 5000 közötti, két tizedesjegy pontossággal megadott számot írjon be! Ha a brendezés nem jelzi ki a DLP értéket, 0-t írjon a cellába!" promptTitle="DLP" prompt="Kérjük, adja meg a berendezés által kijelzett DLP értéket két tizedesjegy pontossággal (ha a berendezés nem képes kijelezni a DLP értéket, úgy ebbe a cellába írjon 0-t)!" sqref="K4:K13">
      <formula1>0</formula1>
      <formula2>5000</formula2>
    </dataValidation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43831</formula1>
    </dataValidation>
    <dataValidation allowBlank="1" showInputMessage="1" showErrorMessage="1" prompt="Kérjük, itt adja meg az adott felvétellel kapcsolatos egyéb megjegyzéseit!" sqref="M4:M13"/>
    <dataValidation type="whole" allowBlank="1" showInputMessage="1" showErrorMessage="1" errorTitle="Hiba!" error="Kérjük, 1 - 10 közötti egész számot írjon be!" promptTitle="Átvilágítás minősége" prompt="Kérjük, hogy 1…10 skálán adja meg a felvételsorozatok minőségének értékelését. A legrosszabb érték 1, azaz teljesen értékelhetetlen, a legjobb értékelés a 10-es, vagyis az elképzelhető legjobb értékelhetőségű." sqref="L4:L13">
      <formula1>1</formula1>
      <formula2>10</formula2>
    </dataValidation>
    <dataValidation type="whole" allowBlank="1" showInputMessage="1" showErrorMessage="1" errorTitle="Hiba!" error="Kérjük 1-5 közötti egész számot írjon be!" promptTitle="Vizsgálat fázisainak száma" prompt="Kérjük, itt adja meg, hogy a páciensen végzett vizsgálat hány fázisban készült el!" sqref="D4:D13">
      <formula1>1</formula1>
      <formula2>5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Hiba!" error="Kérjük, válasszon a legördülő listából!" promptTitle="Páciens neme" prompt="Kérjük, adja meg a vizsgált páciens nemét!">
          <x14:formula1>
            <xm:f>Adatok!$J$3:$J$5</xm:f>
          </x14:formula1>
          <xm:sqref>C4:C13</xm:sqref>
        </x14:dataValidation>
        <x14:dataValidation type="list" allowBlank="1" showInputMessage="1" showErrorMessage="1" errorTitle="Hiba!" error="Kérjük, a legördülő listából válasszon!" promptTitle="Szkennelési mód" prompt="Kérjük, adja meg a legördülő listából, hogy milyen szkennelési móddal készült a felvétel!">
          <x14:formula1>
            <xm:f>Adatok!$L$3:$L$7</xm:f>
          </x14:formula1>
          <xm:sqref>H4:H13</xm:sqref>
        </x14:dataValidation>
        <x14:dataValidation type="list" allowBlank="1" showInputMessage="1" showErrorMessage="1" errorTitle="Hiba!" error="Kérjük,, válasszon a legördülő listából!" promptTitle="Páciens beállítása" prompt="Kérjük, adja meg a legördülő lista segítségével, hogy milyen testhelyzetben helyezték el a pácienst a vizsgálóasztalon.">
          <x14:formula1>
            <xm:f>Adatok!$K$14:$K$17</xm:f>
          </x14:formula1>
          <xm:sqref>E4:E13</xm:sqref>
        </x14:dataValidation>
        <x14:dataValidation type="list" operator="equal" allowBlank="1" showInputMessage="1" showErrorMessage="1" errorTitle="Hiba!" error="Kérjük, válasszon a legördülő listából!" promptTitle="Sztenderd fantom mérete" prompt="Az előbbiekben leírtak mellett, amennyiben a berendezés ezt a paramétert is kijelzi, akkor kérjük itt megadni. Értéke 16 cm (koponya) vagy 32 cm (test) lehet.">
          <x14:formula1>
            <xm:f>Adatok!$I$14:$I$17</xm:f>
          </x14:formula1>
          <xm:sqref>J4:J13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3"/>
  <sheetViews>
    <sheetView workbookViewId="0">
      <selection activeCell="N1" sqref="N1"/>
    </sheetView>
  </sheetViews>
  <sheetFormatPr defaultRowHeight="15" x14ac:dyDescent="0.25"/>
  <cols>
    <col min="1" max="1" width="3.7109375" bestFit="1" customWidth="1"/>
    <col min="2" max="2" width="10.140625" customWidth="1"/>
    <col min="3" max="4" width="9.140625" customWidth="1"/>
    <col min="5" max="5" width="26.28515625" bestFit="1" customWidth="1"/>
    <col min="6" max="7" width="9.140625" customWidth="1"/>
    <col min="8" max="8" width="16.140625" bestFit="1" customWidth="1"/>
    <col min="9" max="12" width="9.140625" customWidth="1"/>
    <col min="14" max="14" width="9.140625" customWidth="1"/>
  </cols>
  <sheetData>
    <row r="1" spans="1:14" ht="36.75" thickBot="1" x14ac:dyDescent="0.3">
      <c r="A1" s="106" t="s">
        <v>136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4" s="6" customFormat="1" ht="15.75" thickBot="1" x14ac:dyDescent="0.3">
      <c r="A2" s="109" t="s">
        <v>42</v>
      </c>
      <c r="B2" s="111" t="s">
        <v>33</v>
      </c>
      <c r="C2" s="130" t="s">
        <v>91</v>
      </c>
      <c r="D2" s="113" t="s">
        <v>113</v>
      </c>
      <c r="E2" s="115" t="s">
        <v>44</v>
      </c>
      <c r="F2" s="117" t="s">
        <v>45</v>
      </c>
      <c r="G2" s="119" t="s">
        <v>46</v>
      </c>
      <c r="H2" s="121" t="s">
        <v>34</v>
      </c>
      <c r="I2" s="125" t="s">
        <v>8</v>
      </c>
      <c r="J2" s="126"/>
      <c r="K2" s="127"/>
      <c r="L2" s="128" t="s">
        <v>60</v>
      </c>
      <c r="M2" s="123" t="s">
        <v>49</v>
      </c>
    </row>
    <row r="3" spans="1:14" s="1" customFormat="1" ht="126.75" customHeight="1" thickBot="1" x14ac:dyDescent="0.3">
      <c r="A3" s="110"/>
      <c r="B3" s="112"/>
      <c r="C3" s="131"/>
      <c r="D3" s="114"/>
      <c r="E3" s="116"/>
      <c r="F3" s="118"/>
      <c r="G3" s="120"/>
      <c r="H3" s="122"/>
      <c r="I3" s="7" t="s">
        <v>47</v>
      </c>
      <c r="J3" s="7" t="s">
        <v>48</v>
      </c>
      <c r="K3" s="8" t="s">
        <v>114</v>
      </c>
      <c r="L3" s="129"/>
      <c r="M3" s="124"/>
    </row>
    <row r="4" spans="1:14" x14ac:dyDescent="0.25">
      <c r="A4" s="64">
        <v>1</v>
      </c>
      <c r="B4" s="61"/>
      <c r="C4" s="46"/>
      <c r="D4" s="43"/>
      <c r="E4" s="44"/>
      <c r="F4" s="69"/>
      <c r="G4" s="44"/>
      <c r="H4" s="45"/>
      <c r="I4" s="46"/>
      <c r="J4" s="44"/>
      <c r="K4" s="45"/>
      <c r="L4" s="58"/>
      <c r="M4" s="42" t="s">
        <v>112</v>
      </c>
      <c r="N4" s="57">
        <f>IF(COUNTA(B4:M4)=12,1,0)</f>
        <v>0</v>
      </c>
    </row>
    <row r="5" spans="1:14" x14ac:dyDescent="0.25">
      <c r="A5" s="66">
        <v>2</v>
      </c>
      <c r="B5" s="62"/>
      <c r="C5" s="51"/>
      <c r="D5" s="48"/>
      <c r="E5" s="49"/>
      <c r="F5" s="68"/>
      <c r="G5" s="49"/>
      <c r="H5" s="50"/>
      <c r="I5" s="51"/>
      <c r="J5" s="49"/>
      <c r="K5" s="50"/>
      <c r="L5" s="59"/>
      <c r="M5" s="47" t="s">
        <v>112</v>
      </c>
      <c r="N5" s="57">
        <f t="shared" ref="N5:N13" si="0">IF(COUNTA(B5:M5)=12,1,0)</f>
        <v>0</v>
      </c>
    </row>
    <row r="6" spans="1:14" x14ac:dyDescent="0.25">
      <c r="A6" s="66">
        <v>3</v>
      </c>
      <c r="B6" s="62"/>
      <c r="C6" s="51"/>
      <c r="D6" s="48"/>
      <c r="E6" s="49"/>
      <c r="F6" s="68"/>
      <c r="G6" s="49"/>
      <c r="H6" s="50"/>
      <c r="I6" s="51"/>
      <c r="J6" s="49"/>
      <c r="K6" s="50"/>
      <c r="L6" s="59"/>
      <c r="M6" s="47" t="s">
        <v>112</v>
      </c>
      <c r="N6" s="57">
        <f t="shared" si="0"/>
        <v>0</v>
      </c>
    </row>
    <row r="7" spans="1:14" x14ac:dyDescent="0.25">
      <c r="A7" s="66">
        <v>4</v>
      </c>
      <c r="B7" s="62"/>
      <c r="C7" s="51"/>
      <c r="D7" s="48"/>
      <c r="E7" s="49"/>
      <c r="F7" s="68"/>
      <c r="G7" s="49"/>
      <c r="H7" s="50"/>
      <c r="I7" s="51"/>
      <c r="J7" s="49"/>
      <c r="K7" s="50"/>
      <c r="L7" s="59"/>
      <c r="M7" s="47" t="s">
        <v>112</v>
      </c>
      <c r="N7" s="57">
        <f t="shared" si="0"/>
        <v>0</v>
      </c>
    </row>
    <row r="8" spans="1:14" x14ac:dyDescent="0.25">
      <c r="A8" s="66">
        <v>5</v>
      </c>
      <c r="B8" s="62"/>
      <c r="C8" s="51"/>
      <c r="D8" s="48"/>
      <c r="E8" s="49"/>
      <c r="F8" s="68"/>
      <c r="G8" s="49"/>
      <c r="H8" s="50"/>
      <c r="I8" s="51"/>
      <c r="J8" s="49"/>
      <c r="K8" s="50"/>
      <c r="L8" s="59"/>
      <c r="M8" s="47" t="s">
        <v>112</v>
      </c>
      <c r="N8" s="57">
        <f t="shared" si="0"/>
        <v>0</v>
      </c>
    </row>
    <row r="9" spans="1:14" x14ac:dyDescent="0.25">
      <c r="A9" s="66">
        <v>6</v>
      </c>
      <c r="B9" s="62"/>
      <c r="C9" s="51"/>
      <c r="D9" s="48"/>
      <c r="E9" s="49"/>
      <c r="F9" s="68"/>
      <c r="G9" s="49"/>
      <c r="H9" s="50"/>
      <c r="I9" s="51"/>
      <c r="J9" s="49"/>
      <c r="K9" s="50"/>
      <c r="L9" s="59"/>
      <c r="M9" s="47" t="s">
        <v>112</v>
      </c>
      <c r="N9" s="57">
        <f t="shared" si="0"/>
        <v>0</v>
      </c>
    </row>
    <row r="10" spans="1:14" x14ac:dyDescent="0.25">
      <c r="A10" s="66">
        <v>7</v>
      </c>
      <c r="B10" s="62"/>
      <c r="C10" s="51"/>
      <c r="D10" s="48"/>
      <c r="E10" s="49"/>
      <c r="F10" s="68"/>
      <c r="G10" s="49"/>
      <c r="H10" s="50"/>
      <c r="I10" s="51"/>
      <c r="J10" s="49"/>
      <c r="K10" s="50"/>
      <c r="L10" s="59"/>
      <c r="M10" s="47" t="s">
        <v>112</v>
      </c>
      <c r="N10" s="57">
        <f t="shared" si="0"/>
        <v>0</v>
      </c>
    </row>
    <row r="11" spans="1:14" x14ac:dyDescent="0.25">
      <c r="A11" s="66">
        <v>8</v>
      </c>
      <c r="B11" s="62"/>
      <c r="C11" s="51"/>
      <c r="D11" s="48"/>
      <c r="E11" s="49"/>
      <c r="F11" s="68"/>
      <c r="G11" s="49"/>
      <c r="H11" s="50"/>
      <c r="I11" s="51"/>
      <c r="J11" s="49"/>
      <c r="K11" s="50"/>
      <c r="L11" s="59"/>
      <c r="M11" s="47" t="s">
        <v>112</v>
      </c>
      <c r="N11" s="57">
        <f t="shared" si="0"/>
        <v>0</v>
      </c>
    </row>
    <row r="12" spans="1:14" x14ac:dyDescent="0.25">
      <c r="A12" s="66">
        <v>9</v>
      </c>
      <c r="B12" s="62"/>
      <c r="C12" s="51"/>
      <c r="D12" s="48"/>
      <c r="E12" s="49"/>
      <c r="F12" s="68"/>
      <c r="G12" s="49"/>
      <c r="H12" s="50"/>
      <c r="I12" s="51"/>
      <c r="J12" s="49"/>
      <c r="K12" s="50"/>
      <c r="L12" s="59"/>
      <c r="M12" s="47" t="s">
        <v>112</v>
      </c>
      <c r="N12" s="57">
        <f t="shared" si="0"/>
        <v>0</v>
      </c>
    </row>
    <row r="13" spans="1:14" ht="15.75" thickBot="1" x14ac:dyDescent="0.3">
      <c r="A13" s="65">
        <v>10</v>
      </c>
      <c r="B13" s="63"/>
      <c r="C13" s="56"/>
      <c r="D13" s="53"/>
      <c r="E13" s="54"/>
      <c r="F13" s="70"/>
      <c r="G13" s="54"/>
      <c r="H13" s="55"/>
      <c r="I13" s="56"/>
      <c r="J13" s="54"/>
      <c r="K13" s="55"/>
      <c r="L13" s="60"/>
      <c r="M13" s="52" t="s">
        <v>112</v>
      </c>
      <c r="N13" s="57">
        <f t="shared" si="0"/>
        <v>0</v>
      </c>
    </row>
  </sheetData>
  <sheetProtection algorithmName="SHA-512" hashValue="K1vXbwVzXlH1J9amV7Ns2y/3x+qBV5CbcIrh6aTAymPOlPoUwYpXuLUudNgOXNHlu1276cMyXoKyhOhOg0zSiA==" saltValue="V5ficNtx6gcrfqqlyqsHFw==" spinCount="100000" sheet="1" objects="1" scenarios="1"/>
  <mergeCells count="12"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dataValidations count="8">
    <dataValidation type="decimal" allowBlank="1" showInputMessage="1" showErrorMessage="1" errorTitle="Hiba!" error="Kérjük, két tizedesjegy pontossággal adja meg a vizsgált anatómiai régió hosszát!" promptTitle="Leképezett anatómiai régió" prompt="Kérjük, adja meg cm egységben a vizsgálat során leképezett anatómiai régió hosszát két tizedesjegy pontossággal!" sqref="G4:G13">
      <formula1>0</formula1>
      <formula2>200</formula2>
    </dataValidation>
    <dataValidation type="decimal" allowBlank="1" showInputMessage="1" showErrorMessage="1" errorTitle="Hiba!" error="Kérjük, 0 - 5000 közötti számot írjon be!" promptTitle="Vizsgálat ideje" prompt="Kérjük, adja meg a vizsgálat nettó idejét (teljes sugármeneti idő) másodperc (s) egységben!" sqref="F4:F13">
      <formula1>0</formula1>
      <formula2>5000</formula2>
    </dataValidation>
    <dataValidation type="decimal" allowBlank="1" showInputMessage="1" showErrorMessage="1" errorTitle="Hiba!" error="Kérjük, 0 - 1000 közötti, két tizedesjegy pontossággal megadott számot írjon be! Ha a brendezés nem jelzi ki a CTDI értéket, 0-t írjon a cellába!" promptTitle="CTDI" prompt="Kérjük, adja meg a berendezés által kijelzett CTDI értéket két tizedesjegy pontossággal (ha a berendezés nem képes kijelezni a CTDI értéket, úgy ebbe a cellába írjon 0-t)!" sqref="I4:I13">
      <formula1>0</formula1>
      <formula2>1000</formula2>
    </dataValidation>
    <dataValidation type="decimal" allowBlank="1" showInputMessage="1" showErrorMessage="1" errorTitle="Hiba!" error="Kérjük, 0 - 5000 közötti, két tizedesjegy pontossággal megadott számot írjon be! Ha a brendezés nem jelzi ki a DLP értéket, 0-t írjon a cellába!" promptTitle="DLP" prompt="Kérjük, adja meg a berendezés által kijelzett DLP értéket két tizedesjegy pontossággal (ha a berendezés nem képes kijelezni a DLP értéket, úgy ebbe a cellába írjon 0-t)!" sqref="K4:K13">
      <formula1>0</formula1>
      <formula2>5000</formula2>
    </dataValidation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43831</formula1>
    </dataValidation>
    <dataValidation allowBlank="1" showInputMessage="1" showErrorMessage="1" prompt="Kérjük, itt adja meg az adott felvétellel kapcsolatos egyéb megjegyzéseit!" sqref="M4:M13"/>
    <dataValidation type="whole" allowBlank="1" showInputMessage="1" showErrorMessage="1" errorTitle="Hiba!" error="Kérjük, 1 - 10 közötti egész számot írjon be!" promptTitle="Átvilágítás minősége" prompt="Kérjük, hogy 1…10 skálán adja meg a felvételsorozatok minőségének értékelését. A legrosszabb érték 1, azaz teljesen értékelhetetlen, a legjobb értékelés a 10-es, vagyis az elképzelhető legjobb értékelhetőségű." sqref="L4:L13">
      <formula1>1</formula1>
      <formula2>10</formula2>
    </dataValidation>
    <dataValidation type="whole" allowBlank="1" showInputMessage="1" showErrorMessage="1" errorTitle="Hiba!" error="Kérjük 1-5 közötti egész számot írjon be!" promptTitle="Vizsgálat fázisainak száma" prompt="Kérjük, itt adja meg, hogy a páciensen végzett vizsgálat hány fázisban készült el!" sqref="D4:D13">
      <formula1>1</formula1>
      <formula2>5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Hiba!" error="Kérjük, válasszon a legördülő listából!" promptTitle="Páciens neme" prompt="Kérjük, adja meg a vizsgált páciens nemét!">
          <x14:formula1>
            <xm:f>Adatok!$J$3:$J$5</xm:f>
          </x14:formula1>
          <xm:sqref>C4:C13</xm:sqref>
        </x14:dataValidation>
        <x14:dataValidation type="list" allowBlank="1" showInputMessage="1" showErrorMessage="1" errorTitle="Hiba!" error="Kérjük, a legördülő listából válasszon!" promptTitle="Szkennelési mód" prompt="Kérjük, adja meg a legördülő listából, hogy milyen szkennelési móddal készült a felvétel!">
          <x14:formula1>
            <xm:f>Adatok!$L$3:$L$7</xm:f>
          </x14:formula1>
          <xm:sqref>H4:H13</xm:sqref>
        </x14:dataValidation>
        <x14:dataValidation type="list" allowBlank="1" showInputMessage="1" showErrorMessage="1" errorTitle="Hiba!" error="Kérjük,, válasszon a legördülő listából!" promptTitle="Páciens beállítása" prompt="Kérjük, adja meg a legördülő lista segítségével, hogy milyen testhelyzetben helyezték el a pácienst a vizsgálóasztalon.">
          <x14:formula1>
            <xm:f>Adatok!$K$14:$K$17</xm:f>
          </x14:formula1>
          <xm:sqref>E4:E13</xm:sqref>
        </x14:dataValidation>
        <x14:dataValidation type="list" operator="equal" allowBlank="1" showInputMessage="1" showErrorMessage="1" errorTitle="Hiba!" error="Kérjük, válasszon a legördülő listából!" promptTitle="Sztenderd fantom mérete" prompt="Az előbbiekben leírtak mellett, amennyiben a berendezés ezt a paramétert is kijelzi, akkor kérjük itt megadni. Értéke 16 cm (koponya) vagy 32 cm (test) lehet.">
          <x14:formula1>
            <xm:f>Adatok!$I$14:$I$17</xm:f>
          </x14:formula1>
          <xm:sqref>J4:J13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7"/>
  <sheetViews>
    <sheetView zoomScaleNormal="100" workbookViewId="0">
      <selection activeCell="C1" sqref="C1"/>
    </sheetView>
  </sheetViews>
  <sheetFormatPr defaultRowHeight="15" x14ac:dyDescent="0.25"/>
  <cols>
    <col min="1" max="1" width="57.140625" customWidth="1"/>
    <col min="2" max="2" width="51.42578125" customWidth="1"/>
    <col min="5" max="5" width="71.5703125" customWidth="1"/>
    <col min="6" max="6" width="15" bestFit="1" customWidth="1"/>
    <col min="8" max="12" width="9.140625" hidden="1" customWidth="1"/>
    <col min="13" max="13" width="0" hidden="1" customWidth="1"/>
  </cols>
  <sheetData>
    <row r="1" spans="1:12" ht="31.5" customHeight="1" thickBot="1" x14ac:dyDescent="0.3">
      <c r="A1" s="99" t="s">
        <v>0</v>
      </c>
      <c r="B1" s="100"/>
      <c r="H1" s="101" t="s">
        <v>35</v>
      </c>
      <c r="I1" s="101"/>
      <c r="J1" s="101"/>
      <c r="K1" s="101"/>
      <c r="L1" s="101"/>
    </row>
    <row r="2" spans="1:12" ht="15.75" thickBot="1" x14ac:dyDescent="0.3">
      <c r="A2" s="14" t="s">
        <v>36</v>
      </c>
      <c r="B2" s="35"/>
      <c r="D2" s="27" t="s">
        <v>115</v>
      </c>
      <c r="E2" s="72" t="s">
        <v>110</v>
      </c>
      <c r="F2" s="28" t="s">
        <v>111</v>
      </c>
      <c r="H2" s="9" t="s">
        <v>9</v>
      </c>
      <c r="I2" s="9" t="s">
        <v>13</v>
      </c>
      <c r="J2" s="9" t="s">
        <v>11</v>
      </c>
      <c r="K2" s="10" t="s">
        <v>24</v>
      </c>
      <c r="L2" s="10" t="s">
        <v>32</v>
      </c>
    </row>
    <row r="3" spans="1:12" x14ac:dyDescent="0.25">
      <c r="A3" s="5" t="s">
        <v>50</v>
      </c>
      <c r="B3" s="36"/>
      <c r="D3" s="73">
        <v>1</v>
      </c>
      <c r="E3" s="74" t="s">
        <v>122</v>
      </c>
      <c r="F3" s="67">
        <f>(SUM('Koponya - &lt; 3 hónap'!$N$4:$N$13)/10)*100</f>
        <v>0</v>
      </c>
      <c r="H3" t="s">
        <v>10</v>
      </c>
      <c r="I3" t="s">
        <v>14</v>
      </c>
      <c r="J3" t="s">
        <v>137</v>
      </c>
      <c r="K3" t="s">
        <v>25</v>
      </c>
      <c r="L3" t="s">
        <v>104</v>
      </c>
    </row>
    <row r="4" spans="1:12" x14ac:dyDescent="0.25">
      <c r="A4" s="11" t="s">
        <v>37</v>
      </c>
      <c r="B4" s="36"/>
      <c r="D4" s="77">
        <v>2</v>
      </c>
      <c r="E4" s="78" t="s">
        <v>123</v>
      </c>
      <c r="F4" s="30">
        <f>(SUM('Koponya - 3 hónap-1 év'!$N$4:$N$13)/10)*100</f>
        <v>0</v>
      </c>
      <c r="H4" t="s">
        <v>11</v>
      </c>
      <c r="I4" t="s">
        <v>15</v>
      </c>
      <c r="J4" t="s">
        <v>138</v>
      </c>
      <c r="K4" t="s">
        <v>26</v>
      </c>
      <c r="L4" t="s">
        <v>103</v>
      </c>
    </row>
    <row r="5" spans="1:12" x14ac:dyDescent="0.25">
      <c r="A5" s="5" t="s">
        <v>38</v>
      </c>
      <c r="B5" s="36"/>
      <c r="D5" s="75">
        <v>3</v>
      </c>
      <c r="E5" s="76" t="s">
        <v>125</v>
      </c>
      <c r="F5" s="30">
        <f>(SUM('Koponya - 1-6 év'!$N$4:$N$13)/10)*100</f>
        <v>0</v>
      </c>
      <c r="H5" t="s">
        <v>12</v>
      </c>
      <c r="I5" t="s">
        <v>16</v>
      </c>
      <c r="J5" t="s">
        <v>12</v>
      </c>
      <c r="K5" t="s">
        <v>27</v>
      </c>
      <c r="L5" t="s">
        <v>105</v>
      </c>
    </row>
    <row r="6" spans="1:12" x14ac:dyDescent="0.25">
      <c r="A6" s="5" t="s">
        <v>51</v>
      </c>
      <c r="B6" s="90"/>
      <c r="D6" s="77">
        <v>4</v>
      </c>
      <c r="E6" s="78" t="s">
        <v>126</v>
      </c>
      <c r="F6" s="30">
        <f>(SUM('Koponya - &gt; 6 év'!$N$4:$N$13)/10)*100</f>
        <v>0</v>
      </c>
      <c r="I6" t="s">
        <v>17</v>
      </c>
      <c r="K6" t="s">
        <v>28</v>
      </c>
      <c r="L6" t="s">
        <v>19</v>
      </c>
    </row>
    <row r="7" spans="1:12" ht="15.75" thickBot="1" x14ac:dyDescent="0.3">
      <c r="A7" s="13" t="s">
        <v>52</v>
      </c>
      <c r="B7" s="37"/>
      <c r="D7" s="79">
        <v>5</v>
      </c>
      <c r="E7" s="80" t="s">
        <v>128</v>
      </c>
      <c r="F7" s="30">
        <f>(SUM('Mellkas - &lt; 5,0 kg'!$N$4:$N$13)/10)*100</f>
        <v>0</v>
      </c>
      <c r="I7" t="s">
        <v>19</v>
      </c>
      <c r="K7" t="s">
        <v>29</v>
      </c>
      <c r="L7" t="s">
        <v>12</v>
      </c>
    </row>
    <row r="8" spans="1:12" x14ac:dyDescent="0.25">
      <c r="A8" s="2"/>
      <c r="B8" s="3"/>
      <c r="D8" s="81">
        <v>6</v>
      </c>
      <c r="E8" s="82" t="s">
        <v>127</v>
      </c>
      <c r="F8" s="30">
        <f>(SUM('Mellkas - 5,1-15,0 kg'!$N$4:$N$13)/10)*100</f>
        <v>0</v>
      </c>
      <c r="I8" t="s">
        <v>18</v>
      </c>
      <c r="K8" t="s">
        <v>30</v>
      </c>
    </row>
    <row r="9" spans="1:12" ht="15.75" thickBot="1" x14ac:dyDescent="0.3">
      <c r="A9" s="2"/>
      <c r="B9" s="3"/>
      <c r="D9" s="79">
        <v>7</v>
      </c>
      <c r="E9" s="80" t="s">
        <v>129</v>
      </c>
      <c r="F9" s="30">
        <f>(SUM('Mellkas - 15,1-30,0 kg'!$N$4:$N$13)/10)*100</f>
        <v>0</v>
      </c>
      <c r="K9" t="s">
        <v>31</v>
      </c>
    </row>
    <row r="10" spans="1:12" ht="31.5" customHeight="1" thickBot="1" x14ac:dyDescent="0.3">
      <c r="A10" s="99" t="s">
        <v>1</v>
      </c>
      <c r="B10" s="100"/>
      <c r="D10" s="81">
        <v>8</v>
      </c>
      <c r="E10" s="82" t="s">
        <v>130</v>
      </c>
      <c r="F10" s="30">
        <f>(SUM('Mellkas - 30,1-50,0 kg'!$N$4:$N$13)/10)*100</f>
        <v>0</v>
      </c>
      <c r="I10" s="17" t="s">
        <v>20</v>
      </c>
      <c r="K10" t="s">
        <v>19</v>
      </c>
    </row>
    <row r="11" spans="1:12" x14ac:dyDescent="0.25">
      <c r="A11" s="4" t="s">
        <v>2</v>
      </c>
      <c r="B11" s="35"/>
      <c r="D11" s="79">
        <v>9</v>
      </c>
      <c r="E11" s="80" t="s">
        <v>131</v>
      </c>
      <c r="F11" s="30">
        <f>(SUM('Mellkas - 50,1-80,0 kg'!$N$4:$N$13)/10)*100</f>
        <v>0</v>
      </c>
      <c r="I11" s="17" t="s">
        <v>21</v>
      </c>
      <c r="K11" t="s">
        <v>12</v>
      </c>
    </row>
    <row r="12" spans="1:12" x14ac:dyDescent="0.25">
      <c r="A12" s="5" t="s">
        <v>3</v>
      </c>
      <c r="B12" s="36"/>
      <c r="D12" s="75">
        <v>10</v>
      </c>
      <c r="E12" s="76" t="s">
        <v>132</v>
      </c>
      <c r="F12" s="30">
        <f>(SUM('Has - &lt; 5,0 kg'!$N$4:$N$13)/10)*100</f>
        <v>0</v>
      </c>
      <c r="I12" s="17" t="s">
        <v>12</v>
      </c>
    </row>
    <row r="13" spans="1:12" x14ac:dyDescent="0.25">
      <c r="A13" s="5" t="s">
        <v>6</v>
      </c>
      <c r="B13" s="36"/>
      <c r="D13" s="77">
        <v>11</v>
      </c>
      <c r="E13" s="78" t="s">
        <v>133</v>
      </c>
      <c r="F13" s="30">
        <f>(SUM('Has - 5,1-15,0 kg'!$N$4:$N$13)/10)*100</f>
        <v>0</v>
      </c>
    </row>
    <row r="14" spans="1:12" x14ac:dyDescent="0.25">
      <c r="A14" s="5" t="s">
        <v>4</v>
      </c>
      <c r="B14" s="38"/>
      <c r="D14" s="75">
        <v>12</v>
      </c>
      <c r="E14" s="76" t="s">
        <v>134</v>
      </c>
      <c r="F14" s="30">
        <f>(SUM('Has - 15,1-30,0 kg'!$N$4:$N$13)/10)*100</f>
        <v>0</v>
      </c>
      <c r="I14" t="s">
        <v>22</v>
      </c>
      <c r="K14" t="s">
        <v>53</v>
      </c>
      <c r="L14" t="s">
        <v>57</v>
      </c>
    </row>
    <row r="15" spans="1:12" x14ac:dyDescent="0.25">
      <c r="A15" s="5" t="s">
        <v>5</v>
      </c>
      <c r="B15" s="38"/>
      <c r="D15" s="77">
        <v>13</v>
      </c>
      <c r="E15" s="78" t="s">
        <v>135</v>
      </c>
      <c r="F15" s="30">
        <f>(SUM('Has - 30,1-50,0 kg'!$N$4:$N$13)/10)*100</f>
        <v>0</v>
      </c>
      <c r="I15" t="s">
        <v>23</v>
      </c>
      <c r="K15" t="s">
        <v>54</v>
      </c>
      <c r="L15" t="s">
        <v>58</v>
      </c>
    </row>
    <row r="16" spans="1:12" ht="15.75" thickBot="1" x14ac:dyDescent="0.3">
      <c r="A16" s="5" t="s">
        <v>39</v>
      </c>
      <c r="B16" s="38"/>
      <c r="D16" s="87">
        <v>14</v>
      </c>
      <c r="E16" s="88" t="s">
        <v>136</v>
      </c>
      <c r="F16" s="29">
        <f>(SUM('Has - 50,1-80,0 kg'!$N$4:$N$13)/10)*100</f>
        <v>0</v>
      </c>
      <c r="I16" t="s">
        <v>19</v>
      </c>
      <c r="K16" t="s">
        <v>55</v>
      </c>
      <c r="L16" t="s">
        <v>12</v>
      </c>
    </row>
    <row r="17" spans="1:11" x14ac:dyDescent="0.25">
      <c r="A17" s="15" t="s">
        <v>109</v>
      </c>
      <c r="B17" s="39"/>
      <c r="D17" s="71"/>
      <c r="E17" s="86"/>
      <c r="F17" s="71"/>
      <c r="I17" t="s">
        <v>12</v>
      </c>
      <c r="K17" t="s">
        <v>56</v>
      </c>
    </row>
    <row r="18" spans="1:11" x14ac:dyDescent="0.25">
      <c r="A18" s="11" t="s">
        <v>40</v>
      </c>
      <c r="B18" s="38"/>
      <c r="D18" s="71"/>
      <c r="E18" s="86"/>
      <c r="F18" s="71"/>
    </row>
    <row r="19" spans="1:11" x14ac:dyDescent="0.25">
      <c r="A19" s="11" t="s">
        <v>59</v>
      </c>
      <c r="B19" s="38"/>
      <c r="D19" s="71"/>
      <c r="E19" s="86"/>
      <c r="F19" s="71"/>
    </row>
    <row r="20" spans="1:11" x14ac:dyDescent="0.25">
      <c r="A20" s="16" t="s">
        <v>41</v>
      </c>
      <c r="B20" s="40"/>
      <c r="D20" s="71"/>
      <c r="E20" s="86"/>
      <c r="F20" s="71"/>
    </row>
    <row r="21" spans="1:11" ht="15.75" customHeight="1" x14ac:dyDescent="0.25">
      <c r="A21" s="11" t="s">
        <v>119</v>
      </c>
      <c r="B21" s="38"/>
      <c r="D21" s="71"/>
      <c r="E21" s="86"/>
      <c r="F21" s="71"/>
    </row>
    <row r="22" spans="1:11" x14ac:dyDescent="0.25">
      <c r="A22" s="11" t="s">
        <v>120</v>
      </c>
      <c r="B22" s="36"/>
      <c r="D22" s="71"/>
      <c r="E22" s="86"/>
      <c r="F22" s="71"/>
    </row>
    <row r="23" spans="1:11" ht="15.75" customHeight="1" thickBot="1" x14ac:dyDescent="0.3">
      <c r="A23" s="25" t="s">
        <v>121</v>
      </c>
      <c r="B23" s="41"/>
      <c r="D23" s="71"/>
      <c r="E23" s="86"/>
      <c r="F23" s="71"/>
    </row>
    <row r="24" spans="1:11" x14ac:dyDescent="0.25">
      <c r="A24" s="2"/>
      <c r="B24" s="12"/>
      <c r="D24" s="71"/>
      <c r="E24" s="86"/>
      <c r="F24" s="71"/>
    </row>
    <row r="25" spans="1:11" ht="15.75" thickBot="1" x14ac:dyDescent="0.3">
      <c r="D25" s="71"/>
      <c r="E25" s="86"/>
      <c r="F25" s="71"/>
    </row>
    <row r="26" spans="1:11" x14ac:dyDescent="0.25">
      <c r="A26" s="102" t="s">
        <v>151</v>
      </c>
      <c r="B26" s="103"/>
    </row>
    <row r="27" spans="1:11" ht="15.75" thickBot="1" x14ac:dyDescent="0.3">
      <c r="A27" s="104"/>
      <c r="B27" s="105"/>
    </row>
  </sheetData>
  <sheetProtection algorithmName="SHA-512" hashValue="RBxPS6XypJnrkb9NsYZ4rKbV8V3YtOEWmbLoKzWvDsYYHKccta/Ja2MWglxw1ho7IPByg4jZT4WB4OBiCjfymw==" saltValue="a8LCiBss3Eqr5nVlMJIMbA==" spinCount="100000" sheet="1" objects="1" scenarios="1"/>
  <mergeCells count="4">
    <mergeCell ref="A10:B10"/>
    <mergeCell ref="A1:B1"/>
    <mergeCell ref="H1:L1"/>
    <mergeCell ref="A26:B27"/>
  </mergeCells>
  <conditionalFormatting sqref="F3">
    <cfRule type="cellIs" dxfId="5" priority="21" operator="equal">
      <formula>100</formula>
    </cfRule>
    <cfRule type="cellIs" dxfId="4" priority="22" operator="lessThan">
      <formula>99</formula>
    </cfRule>
  </conditionalFormatting>
  <conditionalFormatting sqref="F4:F16">
    <cfRule type="cellIs" dxfId="3" priority="3" operator="equal">
      <formula>100</formula>
    </cfRule>
    <cfRule type="cellIs" dxfId="2" priority="4" operator="lessThan">
      <formula>99</formula>
    </cfRule>
  </conditionalFormatting>
  <conditionalFormatting sqref="B6">
    <cfRule type="cellIs" dxfId="1" priority="1" operator="greaterThan">
      <formula>100000000</formula>
    </cfRule>
    <cfRule type="cellIs" dxfId="0" priority="2" operator="lessThanOrEqual">
      <formula>99999999</formula>
    </cfRule>
  </conditionalFormatting>
  <dataValidations count="17">
    <dataValidation type="whole" allowBlank="1" showInputMessage="1" showErrorMessage="1" errorTitle="Hiba!" error="Kérjük, 0 - 1000000 közötti egész számot írjon be!" promptTitle="Vizsgált páciensek száma" prompt="Kérjük, adja meg, hogy a tavalyi év során hány páciensen végeztek diagnosztikai vizsgálatot az adott berendezéssel!" sqref="B21">
      <formula1>0</formula1>
      <formula2>1000000</formula2>
    </dataValidation>
    <dataValidation allowBlank="1" showInputMessage="1" showErrorMessage="1" prompt="Kérjük, ajda meg azt az elektronikus levelezési címét, amin a felméréssel kapcsolatban bármikor elérhetjük!" sqref="B7"/>
    <dataValidation allowBlank="1" showInputMessage="1" showErrorMessage="1" prompt="Kérjük, adja meg az intézmény pontos központi címét_x000a_IRSZ Város, közterület név, közterület jellege, házszám formátumban._x000a_Pl.: 1221 Budapest, Anna utca 5._x000a_" sqref="B3"/>
    <dataValidation allowBlank="1" showInputMessage="1" showErrorMessage="1" prompt="Az intézmény pontos megnevezése" sqref="B2"/>
    <dataValidation allowBlank="1" showInputMessage="1" showErrorMessage="1" prompt="Kérjük, adja meg a berendezés üzemeltetésének pontos helyét (a telephelyet, ami lehet eltérő az intézmény címétől)._x000a_Pl.: 1221 Budapest, Anna utca 5. C épület, 2. emelet, Radiológia, 2.123 Röntgenhelyiség." sqref="B16"/>
    <dataValidation allowBlank="1" showInputMessage="1" showErrorMessage="1" prompt="Kérjük, adja meg a berendezés típusát!" sqref="B12"/>
    <dataValidation allowBlank="1" showInputMessage="1" showErrorMessage="1" prompt="Kérjük, adja meg a berendezés  gyártóját!" sqref="B11"/>
    <dataValidation type="whole" allowBlank="1" showInputMessage="1" showErrorMessage="1" errorTitle="Hiba!" error="A gyártási évnek 1950 és 2022 között kell lennie!" prompt="Kérjük, adja meg a berendezés gyártási évét!" sqref="B14">
      <formula1>1950</formula1>
      <formula2>2022</formula2>
    </dataValidation>
    <dataValidation type="whole" allowBlank="1" showInputMessage="1" showErrorMessage="1" errorTitle="Hiba!" error="Csak 1950 és 2022 közötti egész szám fogadható el!" prompt="Kérjük, adja meg, mikor telepítették jelenlegi helyére a berendezést!" sqref="B15">
      <formula1>1950</formula1>
      <formula2>2022</formula2>
    </dataValidation>
    <dataValidation type="list" allowBlank="1" showInputMessage="1" showErrorMessage="1" errorTitle="Hiba!" error="Kérjük, válasszon a legördülő listából!" promptTitle="Dozimetriai kijelzés" prompt="Kérjük, hogy adja meg a legördülő lista segítségével, hogy az adott berendezés feltünteti-e a páciens sugárterhelésére jellemző mennyiséget!_x000a_Részletes leírásért lásd az útmutatót!" sqref="B20">
      <formula1>$H$3:$H$5</formula1>
    </dataValidation>
    <dataValidation type="list" allowBlank="1" showInputMessage="1" showErrorMessage="1" errorTitle="Hiba!" error="Kérjük, válasszon a legördülő listából!" promptTitle="Van a berendezésen AEC?" prompt="Kérjük, adja meg a legördülő lista segítségével, hogy a berendezés rendelkezik-e AEC-vel (automatikus expozíciós paraméterbeállítás)!" sqref="B18">
      <formula1>$H$3:$H$5</formula1>
    </dataValidation>
    <dataValidation type="whole" allowBlank="1" showInputMessage="1" showErrorMessage="1" errorTitle="Hiba!" error="Kérjük, 0 - 1000 közötti egész számot írjon be!" promptTitle="Szeletszám" prompt="Kérjük, hogy adja meg a CT berendezés által végzett leképezések legnagyobb névleges szeletszámát! (Hány szeletes a CT?)" sqref="B19">
      <formula1>0</formula1>
      <formula2>1000</formula2>
    </dataValidation>
    <dataValidation allowBlank="1" showInputMessage="1" showErrorMessage="1" promptTitle="Engedély száma" prompt="Kérjük, adja meg a berendezés kérdőív kitöltésekor érvényes sugárveszélyes tevékenységi engedélyének számát (üzemeltetési engedély)!" sqref="B17"/>
    <dataValidation type="whole" operator="greaterThanOrEqual" allowBlank="1" showInputMessage="1" showErrorMessage="1" errorTitle="Hiba!" error="Az eljárások száma nem lehet kevesebb a vizsgálatokban részt vett páciensek számánál!" promptTitle="2020 évi eljárások száma" prompt="Kérjük, adja meg, hogy a 2020-as év során összesen hány vizsgálatot végeztek a berendezéssel!" sqref="B22">
      <formula1>$B$23</formula1>
    </dataValidation>
    <dataValidation type="whole" allowBlank="1" showInputMessage="1" showErrorMessage="1" errorTitle="Hiba!" error="Kérjük, 1 - 1000000 közötti egész számot írjon be!" promptTitle="2020 évi expozíciók száma" prompt="Kérjük,, adja meg, hogy a 2020-as év során összesen hány expozíciót végeztek a berendezéssel! A megismételt és a rontott felvételeket is kérjük beleszámítani! " sqref="B23">
      <formula1>0</formula1>
      <formula2>1000000</formula2>
    </dataValidation>
    <dataValidation type="whole" allowBlank="1" showInputMessage="1" showErrorMessage="1" errorTitle="Hiba!" error="Kérjük, hogy CSAK a körzeti/hálózati előhívószámtól kezdve, folyamatosan gépelje be a telefonszámot!" promptTitle="Telefonszám" prompt="Kérjük, hogy CSAK a körzeti/hálózati előhívószámtól kezdve, folyamatosan gépelje be a telefonszámot!_x000a_Példa:_x000a_- Budapesti szám esetén gépelendő: 14822000_x000a_- Vidéki szám esetén gépelendő: 28123456_x000a_- Mobilszám esetén gépelendő: 201234567" sqref="B6">
      <formula1>10000000</formula1>
      <formula2>999999999</formula2>
    </dataValidation>
    <dataValidation allowBlank="1" showInputMessage="1" showErrorMessage="1" promptTitle="Gyári szám megadása" prompt="Kérjük, adja meg a berendezés gyári számát!_x000a_Ha a gyári szám formátuma begépelést követően megváltozna, íja elé az &quot;SN&quot; betűket. (pl.: SN0123-4567)._x000a_Részletes leírást lásd az útmutatóban!" sqref="B13"/>
  </dataValidations>
  <hyperlinks>
    <hyperlink ref="A26:B27" r:id="rId1" display="Az NNK adatvédelmi tájékoztatója"/>
  </hyperlinks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3"/>
  <sheetViews>
    <sheetView workbookViewId="0">
      <selection activeCell="N1" sqref="N1"/>
    </sheetView>
  </sheetViews>
  <sheetFormatPr defaultRowHeight="15" x14ac:dyDescent="0.25"/>
  <cols>
    <col min="1" max="1" width="3.7109375" bestFit="1" customWidth="1"/>
    <col min="2" max="2" width="10.140625" customWidth="1"/>
    <col min="3" max="4" width="9.140625" customWidth="1"/>
    <col min="5" max="5" width="26.28515625" bestFit="1" customWidth="1"/>
    <col min="6" max="7" width="9.140625" customWidth="1"/>
    <col min="8" max="8" width="16.140625" bestFit="1" customWidth="1"/>
    <col min="9" max="12" width="9.140625" customWidth="1"/>
    <col min="14" max="14" width="9.140625" customWidth="1"/>
  </cols>
  <sheetData>
    <row r="1" spans="1:14" ht="36.75" thickBot="1" x14ac:dyDescent="0.3">
      <c r="A1" s="106" t="s">
        <v>122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4" s="6" customFormat="1" ht="15.75" thickBot="1" x14ac:dyDescent="0.3">
      <c r="A2" s="109" t="s">
        <v>42</v>
      </c>
      <c r="B2" s="111" t="s">
        <v>33</v>
      </c>
      <c r="C2" s="130" t="s">
        <v>91</v>
      </c>
      <c r="D2" s="113" t="s">
        <v>113</v>
      </c>
      <c r="E2" s="115" t="s">
        <v>44</v>
      </c>
      <c r="F2" s="117" t="s">
        <v>45</v>
      </c>
      <c r="G2" s="119" t="s">
        <v>46</v>
      </c>
      <c r="H2" s="121" t="s">
        <v>34</v>
      </c>
      <c r="I2" s="125" t="s">
        <v>8</v>
      </c>
      <c r="J2" s="126"/>
      <c r="K2" s="127"/>
      <c r="L2" s="128" t="s">
        <v>60</v>
      </c>
      <c r="M2" s="123" t="s">
        <v>49</v>
      </c>
    </row>
    <row r="3" spans="1:14" s="1" customFormat="1" ht="126.75" customHeight="1" thickBot="1" x14ac:dyDescent="0.3">
      <c r="A3" s="110"/>
      <c r="B3" s="112"/>
      <c r="C3" s="131"/>
      <c r="D3" s="114"/>
      <c r="E3" s="116"/>
      <c r="F3" s="118"/>
      <c r="G3" s="120"/>
      <c r="H3" s="122"/>
      <c r="I3" s="7" t="s">
        <v>47</v>
      </c>
      <c r="J3" s="7" t="s">
        <v>48</v>
      </c>
      <c r="K3" s="8" t="s">
        <v>114</v>
      </c>
      <c r="L3" s="129"/>
      <c r="M3" s="124"/>
    </row>
    <row r="4" spans="1:14" x14ac:dyDescent="0.25">
      <c r="A4" s="32">
        <v>1</v>
      </c>
      <c r="B4" s="61"/>
      <c r="C4" s="46"/>
      <c r="D4" s="43"/>
      <c r="E4" s="44"/>
      <c r="F4" s="69"/>
      <c r="G4" s="44"/>
      <c r="H4" s="45"/>
      <c r="I4" s="46"/>
      <c r="J4" s="44"/>
      <c r="K4" s="45"/>
      <c r="L4" s="58"/>
      <c r="M4" s="42" t="s">
        <v>112</v>
      </c>
      <c r="N4" s="57">
        <f>IF(COUNTA(B4:M4)=12,1,0)</f>
        <v>0</v>
      </c>
    </row>
    <row r="5" spans="1:14" x14ac:dyDescent="0.25">
      <c r="A5" s="34">
        <v>2</v>
      </c>
      <c r="B5" s="62"/>
      <c r="C5" s="51"/>
      <c r="D5" s="48"/>
      <c r="E5" s="49"/>
      <c r="F5" s="68"/>
      <c r="G5" s="49"/>
      <c r="H5" s="50"/>
      <c r="I5" s="51"/>
      <c r="J5" s="49"/>
      <c r="K5" s="50"/>
      <c r="L5" s="59"/>
      <c r="M5" s="47" t="s">
        <v>112</v>
      </c>
      <c r="N5" s="57">
        <f t="shared" ref="N5:N13" si="0">IF(COUNTA(B5:M5)=12,1,0)</f>
        <v>0</v>
      </c>
    </row>
    <row r="6" spans="1:14" x14ac:dyDescent="0.25">
      <c r="A6" s="34">
        <v>3</v>
      </c>
      <c r="B6" s="62"/>
      <c r="C6" s="51"/>
      <c r="D6" s="48"/>
      <c r="E6" s="49"/>
      <c r="F6" s="68"/>
      <c r="G6" s="49"/>
      <c r="H6" s="50"/>
      <c r="I6" s="51"/>
      <c r="J6" s="49"/>
      <c r="K6" s="50"/>
      <c r="L6" s="59"/>
      <c r="M6" s="47" t="s">
        <v>112</v>
      </c>
      <c r="N6" s="57">
        <f t="shared" si="0"/>
        <v>0</v>
      </c>
    </row>
    <row r="7" spans="1:14" x14ac:dyDescent="0.25">
      <c r="A7" s="34">
        <v>4</v>
      </c>
      <c r="B7" s="62"/>
      <c r="C7" s="51"/>
      <c r="D7" s="48"/>
      <c r="E7" s="49"/>
      <c r="F7" s="68"/>
      <c r="G7" s="49"/>
      <c r="H7" s="50"/>
      <c r="I7" s="51"/>
      <c r="J7" s="49"/>
      <c r="K7" s="50"/>
      <c r="L7" s="59"/>
      <c r="M7" s="47" t="s">
        <v>112</v>
      </c>
      <c r="N7" s="57">
        <f t="shared" si="0"/>
        <v>0</v>
      </c>
    </row>
    <row r="8" spans="1:14" x14ac:dyDescent="0.25">
      <c r="A8" s="34">
        <v>5</v>
      </c>
      <c r="B8" s="62"/>
      <c r="C8" s="51"/>
      <c r="D8" s="48"/>
      <c r="E8" s="49"/>
      <c r="F8" s="68"/>
      <c r="G8" s="49"/>
      <c r="H8" s="50"/>
      <c r="I8" s="51"/>
      <c r="J8" s="49"/>
      <c r="K8" s="50"/>
      <c r="L8" s="59"/>
      <c r="M8" s="47" t="s">
        <v>112</v>
      </c>
      <c r="N8" s="57">
        <f t="shared" si="0"/>
        <v>0</v>
      </c>
    </row>
    <row r="9" spans="1:14" x14ac:dyDescent="0.25">
      <c r="A9" s="34">
        <v>6</v>
      </c>
      <c r="B9" s="62"/>
      <c r="C9" s="51"/>
      <c r="D9" s="48"/>
      <c r="E9" s="49"/>
      <c r="F9" s="68"/>
      <c r="G9" s="49"/>
      <c r="H9" s="50"/>
      <c r="I9" s="51"/>
      <c r="J9" s="49"/>
      <c r="K9" s="50"/>
      <c r="L9" s="59"/>
      <c r="M9" s="47" t="s">
        <v>112</v>
      </c>
      <c r="N9" s="57">
        <f t="shared" si="0"/>
        <v>0</v>
      </c>
    </row>
    <row r="10" spans="1:14" x14ac:dyDescent="0.25">
      <c r="A10" s="34">
        <v>7</v>
      </c>
      <c r="B10" s="62"/>
      <c r="C10" s="51"/>
      <c r="D10" s="48"/>
      <c r="E10" s="49"/>
      <c r="F10" s="68"/>
      <c r="G10" s="49"/>
      <c r="H10" s="50"/>
      <c r="I10" s="51"/>
      <c r="J10" s="49"/>
      <c r="K10" s="50"/>
      <c r="L10" s="59"/>
      <c r="M10" s="47" t="s">
        <v>112</v>
      </c>
      <c r="N10" s="57">
        <f t="shared" si="0"/>
        <v>0</v>
      </c>
    </row>
    <row r="11" spans="1:14" x14ac:dyDescent="0.25">
      <c r="A11" s="34">
        <v>8</v>
      </c>
      <c r="B11" s="62"/>
      <c r="C11" s="51"/>
      <c r="D11" s="48"/>
      <c r="E11" s="49"/>
      <c r="F11" s="68"/>
      <c r="G11" s="49"/>
      <c r="H11" s="50"/>
      <c r="I11" s="51"/>
      <c r="J11" s="49"/>
      <c r="K11" s="50"/>
      <c r="L11" s="59"/>
      <c r="M11" s="47" t="s">
        <v>112</v>
      </c>
      <c r="N11" s="57">
        <f t="shared" si="0"/>
        <v>0</v>
      </c>
    </row>
    <row r="12" spans="1:14" x14ac:dyDescent="0.25">
      <c r="A12" s="34">
        <v>9</v>
      </c>
      <c r="B12" s="62"/>
      <c r="C12" s="51"/>
      <c r="D12" s="48"/>
      <c r="E12" s="49"/>
      <c r="F12" s="68"/>
      <c r="G12" s="49"/>
      <c r="H12" s="50"/>
      <c r="I12" s="51"/>
      <c r="J12" s="49"/>
      <c r="K12" s="50"/>
      <c r="L12" s="59"/>
      <c r="M12" s="47" t="s">
        <v>112</v>
      </c>
      <c r="N12" s="57">
        <f t="shared" si="0"/>
        <v>0</v>
      </c>
    </row>
    <row r="13" spans="1:14" ht="15.75" thickBot="1" x14ac:dyDescent="0.3">
      <c r="A13" s="33">
        <v>10</v>
      </c>
      <c r="B13" s="63"/>
      <c r="C13" s="56"/>
      <c r="D13" s="53"/>
      <c r="E13" s="54"/>
      <c r="F13" s="70"/>
      <c r="G13" s="54"/>
      <c r="H13" s="55"/>
      <c r="I13" s="56"/>
      <c r="J13" s="54"/>
      <c r="K13" s="55"/>
      <c r="L13" s="60"/>
      <c r="M13" s="52" t="s">
        <v>112</v>
      </c>
      <c r="N13" s="57">
        <f t="shared" si="0"/>
        <v>0</v>
      </c>
    </row>
  </sheetData>
  <sheetProtection algorithmName="SHA-512" hashValue="U5IT+He8IMBWXAoaSzG0GB19ZK14vIVmSTynDMIhcuEWhtE+RuuqCmqjmZNN6NaSRMwiMLONtfqDlnUINKeJiw==" saltValue="dP+/HTOg6EbAlwAnOOnFfg==" spinCount="100000" sheet="1" objects="1" scenarios="1"/>
  <mergeCells count="12">
    <mergeCell ref="A1:M1"/>
    <mergeCell ref="A2:A3"/>
    <mergeCell ref="B2:B3"/>
    <mergeCell ref="D2:D3"/>
    <mergeCell ref="E2:E3"/>
    <mergeCell ref="F2:F3"/>
    <mergeCell ref="G2:G3"/>
    <mergeCell ref="H2:H3"/>
    <mergeCell ref="M2:M3"/>
    <mergeCell ref="I2:K2"/>
    <mergeCell ref="L2:L3"/>
    <mergeCell ref="C2:C3"/>
  </mergeCells>
  <dataValidations count="8">
    <dataValidation type="whole" allowBlank="1" showInputMessage="1" showErrorMessage="1" errorTitle="Hiba!" error="Kérjük, 1 - 10 közötti egész számot írjon be!" promptTitle="Átvilágítás minősége" prompt="Kérjük, hogy 1…10 skálán adja meg a felvételsorozatok minőségének értékelését. A legrosszabb érték 1, azaz teljesen értékelhetetlen, a legjobb értékelés a 10-es, vagyis az elképzelhető legjobb értékelhetőségű." sqref="L4:L13">
      <formula1>1</formula1>
      <formula2>10</formula2>
    </dataValidation>
    <dataValidation allowBlank="1" showInputMessage="1" showErrorMessage="1" prompt="Kérjük, itt adja meg az adott felvétellel kapcsolatos egyéb megjegyzéseit!" sqref="M4:M13"/>
    <dataValidation type="whole" allowBlank="1" showInputMessage="1" showErrorMessage="1" errorTitle="Hiba!" error="Kérjük 1-5 közötti egész számot írjon be!" promptTitle="Vizsgálat fázisainak száma" prompt="Kérjük, itt adja meg, hogy a páciensen végzett vizsgálat hány fázisban készült el!" sqref="D4:D13">
      <formula1>1</formula1>
      <formula2>5</formula2>
    </dataValidation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43831</formula1>
    </dataValidation>
    <dataValidation type="decimal" allowBlank="1" showInputMessage="1" showErrorMessage="1" errorTitle="Hiba!" error="Kérjük, 0 - 5000 közötti, két tizedesjegy pontossággal megadott számot írjon be! Ha a brendezés nem jelzi ki a DLP értéket, 0-t írjon a cellába!" promptTitle="DLP" prompt="Kérjük, adja meg a berendezés által kijelzett DLP értéket két tizedesjegy pontossággal (ha a berendezés nem képes kijelezni a DLP értéket, úgy ebbe a cellába írjon 0-t)!" sqref="K4:K13">
      <formula1>0</formula1>
      <formula2>5000</formula2>
    </dataValidation>
    <dataValidation type="decimal" allowBlank="1" showInputMessage="1" showErrorMessage="1" errorTitle="Hiba!" error="Kérjük, 0 - 1000 közötti, két tizedesjegy pontossággal megadott számot írjon be! Ha a brendezés nem jelzi ki a CTDI értéket, 0-t írjon a cellába!" promptTitle="CTDI" prompt="Kérjük, adja meg a berendezés által kijelzett CTDI értéket két tizedesjegy pontossággal (ha a berendezés nem képes kijelezni a CTDI értéket, úgy ebbe a cellába írjon 0-t)!" sqref="I4:I13">
      <formula1>0</formula1>
      <formula2>1000</formula2>
    </dataValidation>
    <dataValidation type="decimal" allowBlank="1" showInputMessage="1" showErrorMessage="1" errorTitle="Hiba!" error="Kérjük, 0 - 5000 közötti számot írjon be!" promptTitle="Vizsgálat ideje" prompt="Kérjük, adja meg a vizsgálat nettó idejét (teljes sugármeneti idő) másodperc (s) egységben!" sqref="F4:F13">
      <formula1>0</formula1>
      <formula2>5000</formula2>
    </dataValidation>
    <dataValidation type="decimal" allowBlank="1" showInputMessage="1" showErrorMessage="1" errorTitle="Hiba!" error="Kérjük, két tizedesjegy pontossággal adja meg a vizsgált anatómiai régió hosszát!" promptTitle="Leképezett anatómiai régió" prompt="Kérjük, adja meg cm egységben a vizsgálat során leképezett anatómiai régió hosszát két tizedesjegy pontossággal!" sqref="G4:G13">
      <formula1>0</formula1>
      <formula2>200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operator="equal" allowBlank="1" showInputMessage="1" showErrorMessage="1" errorTitle="Hiba!" error="Kérjük, válasszon a legördülő listából!" promptTitle="Sztenderd fantom mérete" prompt="Az előbbiekben leírtak mellett, amennyiben a berendezés ezt a paramétert is kijelzi, akkor kérjük itt megadni. Értéke 16 cm (koponya) vagy 32 cm (test) lehet.">
          <x14:formula1>
            <xm:f>Adatok!$I$14:$I$17</xm:f>
          </x14:formula1>
          <xm:sqref>J4:J13</xm:sqref>
        </x14:dataValidation>
        <x14:dataValidation type="list" allowBlank="1" showInputMessage="1" showErrorMessage="1" errorTitle="Hiba!" error="Kérjük,, válasszon a legördülő listából!" promptTitle="Páciens beállítása" prompt="Kérjük, adja meg a legördülő lista segítségével, hogy milyen testhelyzetben helyezték el a pácienst a vizsgálóasztalon.">
          <x14:formula1>
            <xm:f>Adatok!$K$14:$K$17</xm:f>
          </x14:formula1>
          <xm:sqref>E4:E13</xm:sqref>
        </x14:dataValidation>
        <x14:dataValidation type="list" allowBlank="1" showInputMessage="1" showErrorMessage="1" errorTitle="Hiba!" error="Kérjük, a legördülő listából válasszon!" promptTitle="Szkennelési mód" prompt="Kérjük, adja meg a legördülő listából, hogy milyen szkennelési móddal készült a felvétel!">
          <x14:formula1>
            <xm:f>Adatok!$L$3:$L$7</xm:f>
          </x14:formula1>
          <xm:sqref>H4:H13</xm:sqref>
        </x14:dataValidation>
        <x14:dataValidation type="list" allowBlank="1" showInputMessage="1" showErrorMessage="1" errorTitle="Hiba!" error="Kérjük, válasszon a legördülő listából!" promptTitle="Páciens neme" prompt="Kérjük, adja meg a vizsgált páciens nemét!">
          <x14:formula1>
            <xm:f>Adatok!$J$3:$J$5</xm:f>
          </x14:formula1>
          <xm:sqref>C4:C13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13"/>
  <sheetViews>
    <sheetView workbookViewId="0">
      <selection activeCell="N1" sqref="N1"/>
    </sheetView>
  </sheetViews>
  <sheetFormatPr defaultRowHeight="15" x14ac:dyDescent="0.25"/>
  <cols>
    <col min="1" max="1" width="3.7109375" bestFit="1" customWidth="1"/>
    <col min="2" max="2" width="10.140625" customWidth="1"/>
    <col min="3" max="4" width="9.140625" customWidth="1"/>
    <col min="5" max="5" width="26.28515625" bestFit="1" customWidth="1"/>
    <col min="6" max="7" width="9.140625" customWidth="1"/>
    <col min="8" max="8" width="16.140625" bestFit="1" customWidth="1"/>
    <col min="9" max="12" width="9.140625" customWidth="1"/>
    <col min="14" max="14" width="9.140625" customWidth="1"/>
  </cols>
  <sheetData>
    <row r="1" spans="1:14" ht="36.75" thickBot="1" x14ac:dyDescent="0.3">
      <c r="A1" s="106" t="s">
        <v>123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4" s="6" customFormat="1" ht="15.75" thickBot="1" x14ac:dyDescent="0.3">
      <c r="A2" s="109" t="s">
        <v>42</v>
      </c>
      <c r="B2" s="111" t="s">
        <v>33</v>
      </c>
      <c r="C2" s="130" t="s">
        <v>91</v>
      </c>
      <c r="D2" s="113" t="s">
        <v>113</v>
      </c>
      <c r="E2" s="115" t="s">
        <v>44</v>
      </c>
      <c r="F2" s="117" t="s">
        <v>45</v>
      </c>
      <c r="G2" s="119" t="s">
        <v>46</v>
      </c>
      <c r="H2" s="121" t="s">
        <v>34</v>
      </c>
      <c r="I2" s="125" t="s">
        <v>8</v>
      </c>
      <c r="J2" s="126"/>
      <c r="K2" s="127"/>
      <c r="L2" s="128" t="s">
        <v>60</v>
      </c>
      <c r="M2" s="123" t="s">
        <v>49</v>
      </c>
    </row>
    <row r="3" spans="1:14" s="1" customFormat="1" ht="126.75" customHeight="1" thickBot="1" x14ac:dyDescent="0.3">
      <c r="A3" s="110"/>
      <c r="B3" s="112"/>
      <c r="C3" s="131"/>
      <c r="D3" s="114"/>
      <c r="E3" s="116"/>
      <c r="F3" s="118"/>
      <c r="G3" s="120"/>
      <c r="H3" s="122"/>
      <c r="I3" s="7" t="s">
        <v>47</v>
      </c>
      <c r="J3" s="7" t="s">
        <v>48</v>
      </c>
      <c r="K3" s="8" t="s">
        <v>114</v>
      </c>
      <c r="L3" s="129"/>
      <c r="M3" s="124"/>
    </row>
    <row r="4" spans="1:14" x14ac:dyDescent="0.25">
      <c r="A4" s="64">
        <v>1</v>
      </c>
      <c r="B4" s="61"/>
      <c r="C4" s="46"/>
      <c r="D4" s="43"/>
      <c r="E4" s="44"/>
      <c r="F4" s="69"/>
      <c r="G4" s="44"/>
      <c r="H4" s="45"/>
      <c r="I4" s="46"/>
      <c r="J4" s="44"/>
      <c r="K4" s="45"/>
      <c r="L4" s="58"/>
      <c r="M4" s="42" t="s">
        <v>112</v>
      </c>
      <c r="N4" s="57">
        <f>IF(COUNTA(B4:M4)=12,1,0)</f>
        <v>0</v>
      </c>
    </row>
    <row r="5" spans="1:14" x14ac:dyDescent="0.25">
      <c r="A5" s="66">
        <v>2</v>
      </c>
      <c r="B5" s="62"/>
      <c r="C5" s="51"/>
      <c r="D5" s="48"/>
      <c r="E5" s="49"/>
      <c r="F5" s="68"/>
      <c r="G5" s="49"/>
      <c r="H5" s="50"/>
      <c r="I5" s="51"/>
      <c r="J5" s="49"/>
      <c r="K5" s="50"/>
      <c r="L5" s="59"/>
      <c r="M5" s="47" t="s">
        <v>112</v>
      </c>
      <c r="N5" s="57">
        <f t="shared" ref="N5:N13" si="0">IF(COUNTA(B5:M5)=12,1,0)</f>
        <v>0</v>
      </c>
    </row>
    <row r="6" spans="1:14" x14ac:dyDescent="0.25">
      <c r="A6" s="66">
        <v>3</v>
      </c>
      <c r="B6" s="62"/>
      <c r="C6" s="51"/>
      <c r="D6" s="48"/>
      <c r="E6" s="49"/>
      <c r="F6" s="68"/>
      <c r="G6" s="49"/>
      <c r="H6" s="50"/>
      <c r="I6" s="51"/>
      <c r="J6" s="49"/>
      <c r="K6" s="50"/>
      <c r="L6" s="59"/>
      <c r="M6" s="47" t="s">
        <v>112</v>
      </c>
      <c r="N6" s="57">
        <f t="shared" si="0"/>
        <v>0</v>
      </c>
    </row>
    <row r="7" spans="1:14" x14ac:dyDescent="0.25">
      <c r="A7" s="66">
        <v>4</v>
      </c>
      <c r="B7" s="62"/>
      <c r="C7" s="51"/>
      <c r="D7" s="48"/>
      <c r="E7" s="49"/>
      <c r="F7" s="68"/>
      <c r="G7" s="49"/>
      <c r="H7" s="50"/>
      <c r="I7" s="51"/>
      <c r="J7" s="49"/>
      <c r="K7" s="50"/>
      <c r="L7" s="59"/>
      <c r="M7" s="47" t="s">
        <v>112</v>
      </c>
      <c r="N7" s="57">
        <f t="shared" si="0"/>
        <v>0</v>
      </c>
    </row>
    <row r="8" spans="1:14" x14ac:dyDescent="0.25">
      <c r="A8" s="66">
        <v>5</v>
      </c>
      <c r="B8" s="62"/>
      <c r="C8" s="51"/>
      <c r="D8" s="48"/>
      <c r="E8" s="49"/>
      <c r="F8" s="68"/>
      <c r="G8" s="49"/>
      <c r="H8" s="50"/>
      <c r="I8" s="51"/>
      <c r="J8" s="49"/>
      <c r="K8" s="50"/>
      <c r="L8" s="59"/>
      <c r="M8" s="47" t="s">
        <v>112</v>
      </c>
      <c r="N8" s="57">
        <f t="shared" si="0"/>
        <v>0</v>
      </c>
    </row>
    <row r="9" spans="1:14" x14ac:dyDescent="0.25">
      <c r="A9" s="66">
        <v>6</v>
      </c>
      <c r="B9" s="62"/>
      <c r="C9" s="51"/>
      <c r="D9" s="48"/>
      <c r="E9" s="49"/>
      <c r="F9" s="68"/>
      <c r="G9" s="49"/>
      <c r="H9" s="50"/>
      <c r="I9" s="51"/>
      <c r="J9" s="49"/>
      <c r="K9" s="50"/>
      <c r="L9" s="59"/>
      <c r="M9" s="47" t="s">
        <v>112</v>
      </c>
      <c r="N9" s="57">
        <f t="shared" si="0"/>
        <v>0</v>
      </c>
    </row>
    <row r="10" spans="1:14" x14ac:dyDescent="0.25">
      <c r="A10" s="66">
        <v>7</v>
      </c>
      <c r="B10" s="62"/>
      <c r="C10" s="51"/>
      <c r="D10" s="48"/>
      <c r="E10" s="49"/>
      <c r="F10" s="68"/>
      <c r="G10" s="49"/>
      <c r="H10" s="50"/>
      <c r="I10" s="51"/>
      <c r="J10" s="49"/>
      <c r="K10" s="50"/>
      <c r="L10" s="59"/>
      <c r="M10" s="47" t="s">
        <v>112</v>
      </c>
      <c r="N10" s="57">
        <f t="shared" si="0"/>
        <v>0</v>
      </c>
    </row>
    <row r="11" spans="1:14" x14ac:dyDescent="0.25">
      <c r="A11" s="66">
        <v>8</v>
      </c>
      <c r="B11" s="62"/>
      <c r="C11" s="51"/>
      <c r="D11" s="48"/>
      <c r="E11" s="49"/>
      <c r="F11" s="68"/>
      <c r="G11" s="49"/>
      <c r="H11" s="50"/>
      <c r="I11" s="51"/>
      <c r="J11" s="49"/>
      <c r="K11" s="50"/>
      <c r="L11" s="59"/>
      <c r="M11" s="47" t="s">
        <v>112</v>
      </c>
      <c r="N11" s="57">
        <f t="shared" si="0"/>
        <v>0</v>
      </c>
    </row>
    <row r="12" spans="1:14" x14ac:dyDescent="0.25">
      <c r="A12" s="66">
        <v>9</v>
      </c>
      <c r="B12" s="62"/>
      <c r="C12" s="51"/>
      <c r="D12" s="48"/>
      <c r="E12" s="49"/>
      <c r="F12" s="68"/>
      <c r="G12" s="49"/>
      <c r="H12" s="50"/>
      <c r="I12" s="51"/>
      <c r="J12" s="49"/>
      <c r="K12" s="50"/>
      <c r="L12" s="59"/>
      <c r="M12" s="47" t="s">
        <v>112</v>
      </c>
      <c r="N12" s="57">
        <f t="shared" si="0"/>
        <v>0</v>
      </c>
    </row>
    <row r="13" spans="1:14" ht="15.75" thickBot="1" x14ac:dyDescent="0.3">
      <c r="A13" s="65">
        <v>10</v>
      </c>
      <c r="B13" s="63"/>
      <c r="C13" s="56"/>
      <c r="D13" s="53"/>
      <c r="E13" s="54"/>
      <c r="F13" s="70"/>
      <c r="G13" s="54"/>
      <c r="H13" s="55"/>
      <c r="I13" s="56"/>
      <c r="J13" s="54"/>
      <c r="K13" s="55"/>
      <c r="L13" s="60"/>
      <c r="M13" s="52" t="s">
        <v>112</v>
      </c>
      <c r="N13" s="57">
        <f t="shared" si="0"/>
        <v>0</v>
      </c>
    </row>
  </sheetData>
  <sheetProtection algorithmName="SHA-512" hashValue="NcW6ebht/I07zKXbP74FwjKDrb7WAs2hRdrpRJMaGFe40QnqT6OMm5ZfurSOXg5jalNZHyBZGesc7QBEvansLg==" saltValue="JZ7VJ0slf1NdsSO0Bzbc8Q==" spinCount="100000" sheet="1" objects="1" scenarios="1"/>
  <mergeCells count="12"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dataValidations count="8">
    <dataValidation type="decimal" allowBlank="1" showInputMessage="1" showErrorMessage="1" errorTitle="Hiba!" error="Kérjük, két tizedesjegy pontossággal adja meg a vizsgált anatómiai régió hosszát!" promptTitle="Leképezett anatómiai régió" prompt="Kérjük, adja meg cm egységben a vizsgálat során leképezett anatómiai régió hosszát két tizedesjegy pontossággal!" sqref="G4:G13">
      <formula1>0</formula1>
      <formula2>200</formula2>
    </dataValidation>
    <dataValidation type="decimal" allowBlank="1" showInputMessage="1" showErrorMessage="1" errorTitle="Hiba!" error="Kérjük, 0 - 5000 közötti számot írjon be!" promptTitle="Vizsgálat ideje" prompt="Kérjük, adja meg a vizsgálat nettó idejét (teljes sugármeneti idő) másodperc (s) egységben!" sqref="F4:F13">
      <formula1>0</formula1>
      <formula2>5000</formula2>
    </dataValidation>
    <dataValidation type="decimal" allowBlank="1" showInputMessage="1" showErrorMessage="1" errorTitle="Hiba!" error="Kérjük, 0 - 1000 közötti, két tizedesjegy pontossággal megadott számot írjon be! Ha a brendezés nem jelzi ki a CTDI értéket, 0-t írjon a cellába!" promptTitle="CTDI" prompt="Kérjük, adja meg a berendezés által kijelzett CTDI értéket két tizedesjegy pontossággal (ha a berendezés nem képes kijelezni a CTDI értéket, úgy ebbe a cellába írjon 0-t)!" sqref="I4:I13">
      <formula1>0</formula1>
      <formula2>1000</formula2>
    </dataValidation>
    <dataValidation type="decimal" allowBlank="1" showInputMessage="1" showErrorMessage="1" errorTitle="Hiba!" error="Kérjük, 0 - 5000 közötti, két tizedesjegy pontossággal megadott számot írjon be! Ha a brendezés nem jelzi ki a DLP értéket, 0-t írjon a cellába!" promptTitle="DLP" prompt="Kérjük, adja meg a berendezés által kijelzett DLP értéket két tizedesjegy pontossággal (ha a berendezés nem képes kijelezni a DLP értéket, úgy ebbe a cellába írjon 0-t)!" sqref="K4:K13">
      <formula1>0</formula1>
      <formula2>5000</formula2>
    </dataValidation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43831</formula1>
    </dataValidation>
    <dataValidation allowBlank="1" showInputMessage="1" showErrorMessage="1" prompt="Kérjük, itt adja meg az adott felvétellel kapcsolatos egyéb megjegyzéseit!" sqref="M4:M13"/>
    <dataValidation type="whole" allowBlank="1" showInputMessage="1" showErrorMessage="1" errorTitle="Hiba!" error="Kérjük, 1 - 10 közötti egész számot írjon be!" promptTitle="Átvilágítás minősége" prompt="Kérjük, hogy 1…10 skálán adja meg a felvételsorozatok minőségének értékelését. A legrosszabb érték 1, azaz teljesen értékelhetetlen, a legjobb értékelés a 10-es, vagyis az elképzelhető legjobb értékelhetőségű." sqref="L4:L13">
      <formula1>1</formula1>
      <formula2>10</formula2>
    </dataValidation>
    <dataValidation type="whole" allowBlank="1" showInputMessage="1" showErrorMessage="1" errorTitle="Hiba!" error="Kérjük 1-5 közötti egész számot írjon be!" promptTitle="Vizsgálat fázisainak száma" prompt="Kérjük, itt adja meg, hogy a páciensen végzett vizsgálat hány fázisban készült el!" sqref="D4:D13">
      <formula1>1</formula1>
      <formula2>5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Hiba!" error="Kérjük, válasszon a legördülő listából!" promptTitle="Páciens neme" prompt="Kérjük, adja meg a vizsgált páciens nemét!">
          <x14:formula1>
            <xm:f>Adatok!$J$3:$J$5</xm:f>
          </x14:formula1>
          <xm:sqref>C4:C13</xm:sqref>
        </x14:dataValidation>
        <x14:dataValidation type="list" allowBlank="1" showInputMessage="1" showErrorMessage="1" errorTitle="Hiba!" error="Kérjük, a legördülő listából válasszon!" promptTitle="Szkennelési mód" prompt="Kérjük, adja meg a legördülő listából, hogy milyen szkennelési móddal készült a felvétel!">
          <x14:formula1>
            <xm:f>Adatok!$L$3:$L$7</xm:f>
          </x14:formula1>
          <xm:sqref>H4:H13</xm:sqref>
        </x14:dataValidation>
        <x14:dataValidation type="list" allowBlank="1" showInputMessage="1" showErrorMessage="1" errorTitle="Hiba!" error="Kérjük,, válasszon a legördülő listából!" promptTitle="Páciens beállítása" prompt="Kérjük, adja meg a legördülő lista segítségével, hogy milyen testhelyzetben helyezték el a pácienst a vizsgálóasztalon.">
          <x14:formula1>
            <xm:f>Adatok!$K$14:$K$17</xm:f>
          </x14:formula1>
          <xm:sqref>E4:E13</xm:sqref>
        </x14:dataValidation>
        <x14:dataValidation type="list" operator="equal" allowBlank="1" showInputMessage="1" showErrorMessage="1" errorTitle="Hiba!" error="Kérjük, válasszon a legördülő listából!" promptTitle="Sztenderd fantom mérete" prompt="Az előbbiekben leírtak mellett, amennyiben a berendezés ezt a paramétert is kijelzi, akkor kérjük itt megadni. Értéke 16 cm (koponya) vagy 32 cm (test) lehet.">
          <x14:formula1>
            <xm:f>Adatok!$I$14:$I$17</xm:f>
          </x14:formula1>
          <xm:sqref>J4:J13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3"/>
  <sheetViews>
    <sheetView workbookViewId="0">
      <selection activeCell="N1" sqref="N1"/>
    </sheetView>
  </sheetViews>
  <sheetFormatPr defaultRowHeight="15" x14ac:dyDescent="0.25"/>
  <cols>
    <col min="1" max="1" width="3.7109375" bestFit="1" customWidth="1"/>
    <col min="2" max="2" width="10.140625" customWidth="1"/>
    <col min="3" max="4" width="9.140625" customWidth="1"/>
    <col min="5" max="5" width="26.28515625" bestFit="1" customWidth="1"/>
    <col min="6" max="7" width="9.140625" customWidth="1"/>
    <col min="8" max="8" width="16.140625" bestFit="1" customWidth="1"/>
    <col min="9" max="12" width="9.140625" customWidth="1"/>
    <col min="14" max="14" width="9.140625" customWidth="1"/>
  </cols>
  <sheetData>
    <row r="1" spans="1:14" ht="36.75" thickBot="1" x14ac:dyDescent="0.3">
      <c r="A1" s="106" t="s">
        <v>124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4" s="6" customFormat="1" ht="15.75" thickBot="1" x14ac:dyDescent="0.3">
      <c r="A2" s="109" t="s">
        <v>42</v>
      </c>
      <c r="B2" s="111" t="s">
        <v>33</v>
      </c>
      <c r="C2" s="130" t="s">
        <v>91</v>
      </c>
      <c r="D2" s="113" t="s">
        <v>113</v>
      </c>
      <c r="E2" s="115" t="s">
        <v>44</v>
      </c>
      <c r="F2" s="117" t="s">
        <v>45</v>
      </c>
      <c r="G2" s="119" t="s">
        <v>46</v>
      </c>
      <c r="H2" s="121" t="s">
        <v>34</v>
      </c>
      <c r="I2" s="125" t="s">
        <v>8</v>
      </c>
      <c r="J2" s="126"/>
      <c r="K2" s="127"/>
      <c r="L2" s="128" t="s">
        <v>60</v>
      </c>
      <c r="M2" s="123" t="s">
        <v>49</v>
      </c>
    </row>
    <row r="3" spans="1:14" s="1" customFormat="1" ht="126.75" customHeight="1" thickBot="1" x14ac:dyDescent="0.3">
      <c r="A3" s="110"/>
      <c r="B3" s="112"/>
      <c r="C3" s="131"/>
      <c r="D3" s="114"/>
      <c r="E3" s="116"/>
      <c r="F3" s="118"/>
      <c r="G3" s="120"/>
      <c r="H3" s="122"/>
      <c r="I3" s="7" t="s">
        <v>47</v>
      </c>
      <c r="J3" s="7" t="s">
        <v>48</v>
      </c>
      <c r="K3" s="8" t="s">
        <v>114</v>
      </c>
      <c r="L3" s="129"/>
      <c r="M3" s="124"/>
    </row>
    <row r="4" spans="1:14" x14ac:dyDescent="0.25">
      <c r="A4" s="64">
        <v>1</v>
      </c>
      <c r="B4" s="61"/>
      <c r="C4" s="46"/>
      <c r="D4" s="43"/>
      <c r="E4" s="44"/>
      <c r="F4" s="69"/>
      <c r="G4" s="44"/>
      <c r="H4" s="45"/>
      <c r="I4" s="46"/>
      <c r="J4" s="44"/>
      <c r="K4" s="45"/>
      <c r="L4" s="58"/>
      <c r="M4" s="42" t="s">
        <v>112</v>
      </c>
      <c r="N4" s="57">
        <f>IF(COUNTA(B4:M4)=12,1,0)</f>
        <v>0</v>
      </c>
    </row>
    <row r="5" spans="1:14" x14ac:dyDescent="0.25">
      <c r="A5" s="66">
        <v>2</v>
      </c>
      <c r="B5" s="62"/>
      <c r="C5" s="51"/>
      <c r="D5" s="48"/>
      <c r="E5" s="49"/>
      <c r="F5" s="68"/>
      <c r="G5" s="49"/>
      <c r="H5" s="50"/>
      <c r="I5" s="51"/>
      <c r="J5" s="49"/>
      <c r="K5" s="50"/>
      <c r="L5" s="59"/>
      <c r="M5" s="47" t="s">
        <v>112</v>
      </c>
      <c r="N5" s="57">
        <f t="shared" ref="N5:N13" si="0">IF(COUNTA(B5:M5)=12,1,0)</f>
        <v>0</v>
      </c>
    </row>
    <row r="6" spans="1:14" x14ac:dyDescent="0.25">
      <c r="A6" s="66">
        <v>3</v>
      </c>
      <c r="B6" s="62"/>
      <c r="C6" s="51"/>
      <c r="D6" s="48"/>
      <c r="E6" s="49"/>
      <c r="F6" s="68"/>
      <c r="G6" s="49"/>
      <c r="H6" s="50"/>
      <c r="I6" s="51"/>
      <c r="J6" s="49"/>
      <c r="K6" s="50"/>
      <c r="L6" s="59"/>
      <c r="M6" s="47" t="s">
        <v>112</v>
      </c>
      <c r="N6" s="57">
        <f t="shared" si="0"/>
        <v>0</v>
      </c>
    </row>
    <row r="7" spans="1:14" x14ac:dyDescent="0.25">
      <c r="A7" s="66">
        <v>4</v>
      </c>
      <c r="B7" s="62"/>
      <c r="C7" s="51"/>
      <c r="D7" s="48"/>
      <c r="E7" s="49"/>
      <c r="F7" s="68"/>
      <c r="G7" s="49"/>
      <c r="H7" s="50"/>
      <c r="I7" s="51"/>
      <c r="J7" s="49"/>
      <c r="K7" s="50"/>
      <c r="L7" s="59"/>
      <c r="M7" s="47" t="s">
        <v>112</v>
      </c>
      <c r="N7" s="57">
        <f t="shared" si="0"/>
        <v>0</v>
      </c>
    </row>
    <row r="8" spans="1:14" x14ac:dyDescent="0.25">
      <c r="A8" s="66">
        <v>5</v>
      </c>
      <c r="B8" s="62"/>
      <c r="C8" s="51"/>
      <c r="D8" s="48"/>
      <c r="E8" s="49"/>
      <c r="F8" s="68"/>
      <c r="G8" s="49"/>
      <c r="H8" s="50"/>
      <c r="I8" s="51"/>
      <c r="J8" s="49"/>
      <c r="K8" s="50"/>
      <c r="L8" s="59"/>
      <c r="M8" s="47" t="s">
        <v>112</v>
      </c>
      <c r="N8" s="57">
        <f t="shared" si="0"/>
        <v>0</v>
      </c>
    </row>
    <row r="9" spans="1:14" x14ac:dyDescent="0.25">
      <c r="A9" s="66">
        <v>6</v>
      </c>
      <c r="B9" s="62"/>
      <c r="C9" s="51"/>
      <c r="D9" s="48"/>
      <c r="E9" s="49"/>
      <c r="F9" s="68"/>
      <c r="G9" s="49"/>
      <c r="H9" s="50"/>
      <c r="I9" s="51"/>
      <c r="J9" s="49"/>
      <c r="K9" s="50"/>
      <c r="L9" s="59"/>
      <c r="M9" s="47" t="s">
        <v>112</v>
      </c>
      <c r="N9" s="57">
        <f t="shared" si="0"/>
        <v>0</v>
      </c>
    </row>
    <row r="10" spans="1:14" x14ac:dyDescent="0.25">
      <c r="A10" s="66">
        <v>7</v>
      </c>
      <c r="B10" s="62"/>
      <c r="C10" s="51"/>
      <c r="D10" s="48"/>
      <c r="E10" s="49"/>
      <c r="F10" s="68"/>
      <c r="G10" s="49"/>
      <c r="H10" s="50"/>
      <c r="I10" s="51"/>
      <c r="J10" s="49"/>
      <c r="K10" s="50"/>
      <c r="L10" s="59"/>
      <c r="M10" s="47" t="s">
        <v>112</v>
      </c>
      <c r="N10" s="57">
        <f t="shared" si="0"/>
        <v>0</v>
      </c>
    </row>
    <row r="11" spans="1:14" x14ac:dyDescent="0.25">
      <c r="A11" s="66">
        <v>8</v>
      </c>
      <c r="B11" s="62"/>
      <c r="C11" s="51"/>
      <c r="D11" s="48"/>
      <c r="E11" s="49"/>
      <c r="F11" s="68"/>
      <c r="G11" s="49"/>
      <c r="H11" s="50"/>
      <c r="I11" s="51"/>
      <c r="J11" s="49"/>
      <c r="K11" s="50"/>
      <c r="L11" s="59"/>
      <c r="M11" s="47" t="s">
        <v>112</v>
      </c>
      <c r="N11" s="57">
        <f t="shared" si="0"/>
        <v>0</v>
      </c>
    </row>
    <row r="12" spans="1:14" x14ac:dyDescent="0.25">
      <c r="A12" s="66">
        <v>9</v>
      </c>
      <c r="B12" s="62"/>
      <c r="C12" s="51"/>
      <c r="D12" s="48"/>
      <c r="E12" s="49"/>
      <c r="F12" s="68"/>
      <c r="G12" s="49"/>
      <c r="H12" s="50"/>
      <c r="I12" s="51"/>
      <c r="J12" s="49"/>
      <c r="K12" s="50"/>
      <c r="L12" s="59"/>
      <c r="M12" s="47" t="s">
        <v>112</v>
      </c>
      <c r="N12" s="57">
        <f t="shared" si="0"/>
        <v>0</v>
      </c>
    </row>
    <row r="13" spans="1:14" ht="15.75" thickBot="1" x14ac:dyDescent="0.3">
      <c r="A13" s="65">
        <v>10</v>
      </c>
      <c r="B13" s="63"/>
      <c r="C13" s="56"/>
      <c r="D13" s="53"/>
      <c r="E13" s="54"/>
      <c r="F13" s="70"/>
      <c r="G13" s="54"/>
      <c r="H13" s="55"/>
      <c r="I13" s="56"/>
      <c r="J13" s="54"/>
      <c r="K13" s="55"/>
      <c r="L13" s="60"/>
      <c r="M13" s="52" t="s">
        <v>112</v>
      </c>
      <c r="N13" s="57">
        <f t="shared" si="0"/>
        <v>0</v>
      </c>
    </row>
  </sheetData>
  <sheetProtection algorithmName="SHA-512" hashValue="QGcIhZmMhROIBhy3+ArYbuzu5vCuXGrBoXfbTfRnCgSve7VxdIxIyV+XYHnXNaqe51n2LHnA1oHKMxlbnqkL+A==" saltValue="HYy8+jJxmrZNd33KGR8WNA==" spinCount="100000" sheet="1" objects="1" scenarios="1"/>
  <mergeCells count="12"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dataValidations count="8">
    <dataValidation type="decimal" allowBlank="1" showInputMessage="1" showErrorMessage="1" errorTitle="Hiba!" error="Kérjük, két tizedesjegy pontossággal adja meg a vizsgált anatómiai régió hosszát!" promptTitle="Leképezett anatómiai régió" prompt="Kérjük, adja meg cm egységben a vizsgálat során leképezett anatómiai régió hosszát két tizedesjegy pontossággal!" sqref="G4:G13">
      <formula1>0</formula1>
      <formula2>200</formula2>
    </dataValidation>
    <dataValidation type="decimal" allowBlank="1" showInputMessage="1" showErrorMessage="1" errorTitle="Hiba!" error="Kérjük, 0 - 5000 közötti számot írjon be!" promptTitle="Vizsgálat ideje" prompt="Kérjük, adja meg a vizsgálat nettó idejét (teljes sugármeneti idő) másodperc (s) egységben!" sqref="F4:F13">
      <formula1>0</formula1>
      <formula2>5000</formula2>
    </dataValidation>
    <dataValidation type="decimal" allowBlank="1" showInputMessage="1" showErrorMessage="1" errorTitle="Hiba!" error="Kérjük, 0 - 1000 közötti, két tizedesjegy pontossággal megadott számot írjon be! Ha a brendezés nem jelzi ki a CTDI értéket, 0-t írjon a cellába!" promptTitle="CTDI" prompt="Kérjük, adja meg a berendezés által kijelzett CTDI értéket két tizedesjegy pontossággal (ha a berendezés nem képes kijelezni a CTDI értéket, úgy ebbe a cellába írjon 0-t)!" sqref="I4:I13">
      <formula1>0</formula1>
      <formula2>1000</formula2>
    </dataValidation>
    <dataValidation type="decimal" allowBlank="1" showInputMessage="1" showErrorMessage="1" errorTitle="Hiba!" error="Kérjük, 0 - 5000 közötti, két tizedesjegy pontossággal megadott számot írjon be! Ha a brendezés nem jelzi ki a DLP értéket, 0-t írjon a cellába!" promptTitle="DLP" prompt="Kérjük, adja meg a berendezés által kijelzett DLP értéket két tizedesjegy pontossággal (ha a berendezés nem képes kijelezni a DLP értéket, úgy ebbe a cellába írjon 0-t)!" sqref="K4:K13">
      <formula1>0</formula1>
      <formula2>5000</formula2>
    </dataValidation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43831</formula1>
    </dataValidation>
    <dataValidation allowBlank="1" showInputMessage="1" showErrorMessage="1" prompt="Kérjük, itt adja meg az adott felvétellel kapcsolatos egyéb megjegyzéseit!" sqref="M4:M13"/>
    <dataValidation type="whole" allowBlank="1" showInputMessage="1" showErrorMessage="1" errorTitle="Hiba!" error="Kérjük, 1 - 10 közötti egész számot írjon be!" promptTitle="Átvilágítás minősége" prompt="Kérjük, hogy 1…10 skálán adja meg a felvételsorozatok minőségének értékelését. A legrosszabb érték 1, azaz teljesen értékelhetetlen, a legjobb értékelés a 10-es, vagyis az elképzelhető legjobb értékelhetőségű." sqref="L4:L13">
      <formula1>1</formula1>
      <formula2>10</formula2>
    </dataValidation>
    <dataValidation type="whole" allowBlank="1" showInputMessage="1" showErrorMessage="1" errorTitle="Hiba!" error="Kérjük 1-5 közötti egész számot írjon be!" promptTitle="Vizsgálat fázisainak száma" prompt="Kérjük, itt adja meg, hogy a páciensen végzett vizsgálat hány fázisban készült el!" sqref="D4:D13">
      <formula1>1</formula1>
      <formula2>5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Hiba!" error="Kérjük, válasszon a legördülő listából!" promptTitle="Páciens neme" prompt="Kérjük, adja meg a vizsgált páciens nemét!">
          <x14:formula1>
            <xm:f>Adatok!$J$3:$J$5</xm:f>
          </x14:formula1>
          <xm:sqref>C4:C13</xm:sqref>
        </x14:dataValidation>
        <x14:dataValidation type="list" allowBlank="1" showInputMessage="1" showErrorMessage="1" errorTitle="Hiba!" error="Kérjük, a legördülő listából válasszon!" promptTitle="Szkennelési mód" prompt="Kérjük, adja meg a legördülő listából, hogy milyen szkennelési móddal készült a felvétel!">
          <x14:formula1>
            <xm:f>Adatok!$L$3:$L$7</xm:f>
          </x14:formula1>
          <xm:sqref>H4:H13</xm:sqref>
        </x14:dataValidation>
        <x14:dataValidation type="list" allowBlank="1" showInputMessage="1" showErrorMessage="1" errorTitle="Hiba!" error="Kérjük,, válasszon a legördülő listából!" promptTitle="Páciens beállítása" prompt="Kérjük, adja meg a legördülő lista segítségével, hogy milyen testhelyzetben helyezték el a pácienst a vizsgálóasztalon.">
          <x14:formula1>
            <xm:f>Adatok!$K$14:$K$17</xm:f>
          </x14:formula1>
          <xm:sqref>E4:E13</xm:sqref>
        </x14:dataValidation>
        <x14:dataValidation type="list" operator="equal" allowBlank="1" showInputMessage="1" showErrorMessage="1" errorTitle="Hiba!" error="Kérjük, válasszon a legördülő listából!" promptTitle="Sztenderd fantom mérete" prompt="Az előbbiekben leírtak mellett, amennyiben a berendezés ezt a paramétert is kijelzi, akkor kérjük itt megadni. Értéke 16 cm (koponya) vagy 32 cm (test) lehet.">
          <x14:formula1>
            <xm:f>Adatok!$I$14:$I$17</xm:f>
          </x14:formula1>
          <xm:sqref>J4:J13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13"/>
  <sheetViews>
    <sheetView workbookViewId="0">
      <selection activeCell="N1" sqref="N1"/>
    </sheetView>
  </sheetViews>
  <sheetFormatPr defaultRowHeight="15" x14ac:dyDescent="0.25"/>
  <cols>
    <col min="1" max="1" width="3.7109375" bestFit="1" customWidth="1"/>
    <col min="2" max="2" width="10.140625" customWidth="1"/>
    <col min="3" max="4" width="9.140625" customWidth="1"/>
    <col min="5" max="5" width="26.28515625" bestFit="1" customWidth="1"/>
    <col min="6" max="7" width="9.140625" customWidth="1"/>
    <col min="8" max="8" width="16.140625" bestFit="1" customWidth="1"/>
    <col min="9" max="12" width="9.140625" customWidth="1"/>
    <col min="14" max="14" width="9.140625" customWidth="1"/>
  </cols>
  <sheetData>
    <row r="1" spans="1:14" ht="36.75" thickBot="1" x14ac:dyDescent="0.3">
      <c r="A1" s="106" t="s">
        <v>126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4" s="6" customFormat="1" ht="15.75" thickBot="1" x14ac:dyDescent="0.3">
      <c r="A2" s="109" t="s">
        <v>42</v>
      </c>
      <c r="B2" s="111" t="s">
        <v>33</v>
      </c>
      <c r="C2" s="130" t="s">
        <v>91</v>
      </c>
      <c r="D2" s="113" t="s">
        <v>113</v>
      </c>
      <c r="E2" s="115" t="s">
        <v>44</v>
      </c>
      <c r="F2" s="117" t="s">
        <v>45</v>
      </c>
      <c r="G2" s="119" t="s">
        <v>46</v>
      </c>
      <c r="H2" s="121" t="s">
        <v>34</v>
      </c>
      <c r="I2" s="125" t="s">
        <v>8</v>
      </c>
      <c r="J2" s="126"/>
      <c r="K2" s="127"/>
      <c r="L2" s="128" t="s">
        <v>60</v>
      </c>
      <c r="M2" s="123" t="s">
        <v>49</v>
      </c>
    </row>
    <row r="3" spans="1:14" s="1" customFormat="1" ht="126.75" customHeight="1" thickBot="1" x14ac:dyDescent="0.3">
      <c r="A3" s="110"/>
      <c r="B3" s="112"/>
      <c r="C3" s="131"/>
      <c r="D3" s="114"/>
      <c r="E3" s="116"/>
      <c r="F3" s="118"/>
      <c r="G3" s="120"/>
      <c r="H3" s="122"/>
      <c r="I3" s="7" t="s">
        <v>47</v>
      </c>
      <c r="J3" s="7" t="s">
        <v>48</v>
      </c>
      <c r="K3" s="8" t="s">
        <v>114</v>
      </c>
      <c r="L3" s="129"/>
      <c r="M3" s="124"/>
    </row>
    <row r="4" spans="1:14" x14ac:dyDescent="0.25">
      <c r="A4" s="64">
        <v>1</v>
      </c>
      <c r="B4" s="61"/>
      <c r="C4" s="46"/>
      <c r="D4" s="43"/>
      <c r="E4" s="44"/>
      <c r="F4" s="69"/>
      <c r="G4" s="44"/>
      <c r="H4" s="45"/>
      <c r="I4" s="46"/>
      <c r="J4" s="44"/>
      <c r="K4" s="45"/>
      <c r="L4" s="58"/>
      <c r="M4" s="42" t="s">
        <v>112</v>
      </c>
      <c r="N4" s="57">
        <f>IF(COUNTA(B4:M4)=12,1,0)</f>
        <v>0</v>
      </c>
    </row>
    <row r="5" spans="1:14" x14ac:dyDescent="0.25">
      <c r="A5" s="66">
        <v>2</v>
      </c>
      <c r="B5" s="62"/>
      <c r="C5" s="51"/>
      <c r="D5" s="48"/>
      <c r="E5" s="49"/>
      <c r="F5" s="68"/>
      <c r="G5" s="49"/>
      <c r="H5" s="50"/>
      <c r="I5" s="51"/>
      <c r="J5" s="49"/>
      <c r="K5" s="50"/>
      <c r="L5" s="59"/>
      <c r="M5" s="47" t="s">
        <v>112</v>
      </c>
      <c r="N5" s="57">
        <f t="shared" ref="N5:N13" si="0">IF(COUNTA(B5:M5)=12,1,0)</f>
        <v>0</v>
      </c>
    </row>
    <row r="6" spans="1:14" x14ac:dyDescent="0.25">
      <c r="A6" s="66">
        <v>3</v>
      </c>
      <c r="B6" s="62"/>
      <c r="C6" s="51"/>
      <c r="D6" s="48"/>
      <c r="E6" s="49"/>
      <c r="F6" s="68"/>
      <c r="G6" s="49"/>
      <c r="H6" s="50"/>
      <c r="I6" s="51"/>
      <c r="J6" s="49"/>
      <c r="K6" s="50"/>
      <c r="L6" s="59"/>
      <c r="M6" s="47" t="s">
        <v>112</v>
      </c>
      <c r="N6" s="57">
        <f t="shared" si="0"/>
        <v>0</v>
      </c>
    </row>
    <row r="7" spans="1:14" x14ac:dyDescent="0.25">
      <c r="A7" s="66">
        <v>4</v>
      </c>
      <c r="B7" s="62"/>
      <c r="C7" s="51"/>
      <c r="D7" s="48"/>
      <c r="E7" s="49"/>
      <c r="F7" s="68"/>
      <c r="G7" s="49"/>
      <c r="H7" s="50"/>
      <c r="I7" s="51"/>
      <c r="J7" s="49"/>
      <c r="K7" s="50"/>
      <c r="L7" s="59"/>
      <c r="M7" s="47" t="s">
        <v>112</v>
      </c>
      <c r="N7" s="57">
        <f t="shared" si="0"/>
        <v>0</v>
      </c>
    </row>
    <row r="8" spans="1:14" x14ac:dyDescent="0.25">
      <c r="A8" s="66">
        <v>5</v>
      </c>
      <c r="B8" s="62"/>
      <c r="C8" s="51"/>
      <c r="D8" s="48"/>
      <c r="E8" s="49"/>
      <c r="F8" s="68"/>
      <c r="G8" s="49"/>
      <c r="H8" s="50"/>
      <c r="I8" s="51"/>
      <c r="J8" s="49"/>
      <c r="K8" s="50"/>
      <c r="L8" s="59"/>
      <c r="M8" s="47" t="s">
        <v>112</v>
      </c>
      <c r="N8" s="57">
        <f t="shared" si="0"/>
        <v>0</v>
      </c>
    </row>
    <row r="9" spans="1:14" x14ac:dyDescent="0.25">
      <c r="A9" s="66">
        <v>6</v>
      </c>
      <c r="B9" s="62"/>
      <c r="C9" s="51"/>
      <c r="D9" s="48"/>
      <c r="E9" s="49"/>
      <c r="F9" s="68"/>
      <c r="G9" s="49"/>
      <c r="H9" s="50"/>
      <c r="I9" s="51"/>
      <c r="J9" s="49"/>
      <c r="K9" s="50"/>
      <c r="L9" s="59"/>
      <c r="M9" s="47" t="s">
        <v>112</v>
      </c>
      <c r="N9" s="57">
        <f t="shared" si="0"/>
        <v>0</v>
      </c>
    </row>
    <row r="10" spans="1:14" x14ac:dyDescent="0.25">
      <c r="A10" s="66">
        <v>7</v>
      </c>
      <c r="B10" s="62"/>
      <c r="C10" s="51"/>
      <c r="D10" s="48"/>
      <c r="E10" s="49"/>
      <c r="F10" s="68"/>
      <c r="G10" s="49"/>
      <c r="H10" s="50"/>
      <c r="I10" s="51"/>
      <c r="J10" s="49"/>
      <c r="K10" s="50"/>
      <c r="L10" s="59"/>
      <c r="M10" s="47" t="s">
        <v>112</v>
      </c>
      <c r="N10" s="57">
        <f t="shared" si="0"/>
        <v>0</v>
      </c>
    </row>
    <row r="11" spans="1:14" x14ac:dyDescent="0.25">
      <c r="A11" s="66">
        <v>8</v>
      </c>
      <c r="B11" s="62"/>
      <c r="C11" s="51"/>
      <c r="D11" s="48"/>
      <c r="E11" s="49"/>
      <c r="F11" s="68"/>
      <c r="G11" s="49"/>
      <c r="H11" s="50"/>
      <c r="I11" s="51"/>
      <c r="J11" s="49"/>
      <c r="K11" s="50"/>
      <c r="L11" s="59"/>
      <c r="M11" s="47" t="s">
        <v>112</v>
      </c>
      <c r="N11" s="57">
        <f t="shared" si="0"/>
        <v>0</v>
      </c>
    </row>
    <row r="12" spans="1:14" x14ac:dyDescent="0.25">
      <c r="A12" s="66">
        <v>9</v>
      </c>
      <c r="B12" s="62"/>
      <c r="C12" s="51"/>
      <c r="D12" s="48"/>
      <c r="E12" s="49"/>
      <c r="F12" s="68"/>
      <c r="G12" s="49"/>
      <c r="H12" s="50"/>
      <c r="I12" s="51"/>
      <c r="J12" s="49"/>
      <c r="K12" s="50"/>
      <c r="L12" s="59"/>
      <c r="M12" s="47" t="s">
        <v>112</v>
      </c>
      <c r="N12" s="57">
        <f t="shared" si="0"/>
        <v>0</v>
      </c>
    </row>
    <row r="13" spans="1:14" ht="15.75" thickBot="1" x14ac:dyDescent="0.3">
      <c r="A13" s="65">
        <v>10</v>
      </c>
      <c r="B13" s="63"/>
      <c r="C13" s="56"/>
      <c r="D13" s="53"/>
      <c r="E13" s="54"/>
      <c r="F13" s="70"/>
      <c r="G13" s="54"/>
      <c r="H13" s="55"/>
      <c r="I13" s="56"/>
      <c r="J13" s="54"/>
      <c r="K13" s="55"/>
      <c r="L13" s="60"/>
      <c r="M13" s="52" t="s">
        <v>112</v>
      </c>
      <c r="N13" s="57">
        <f t="shared" si="0"/>
        <v>0</v>
      </c>
    </row>
  </sheetData>
  <sheetProtection algorithmName="SHA-512" hashValue="W4MotKFSOS9PbqoGli+9gyu6I06qx4Ky0kxPRzbvbbRBEBQLbZ7rlKlw6LtnHAX62kkY3TBAiscFTh4avLAm8A==" saltValue="ad457pv83DP/iixuEryShg==" spinCount="100000" sheet="1" objects="1" scenarios="1"/>
  <mergeCells count="12"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dataValidations count="8">
    <dataValidation type="decimal" allowBlank="1" showInputMessage="1" showErrorMessage="1" errorTitle="Hiba!" error="Kérjük, két tizedesjegy pontossággal adja meg a vizsgált anatómiai régió hosszát!" promptTitle="Leképezett anatómiai régió" prompt="Kérjük, adja meg cm egységben a vizsgálat során leképezett anatómiai régió hosszát két tizedesjegy pontossággal!" sqref="G4:G13">
      <formula1>0</formula1>
      <formula2>200</formula2>
    </dataValidation>
    <dataValidation type="decimal" allowBlank="1" showInputMessage="1" showErrorMessage="1" errorTitle="Hiba!" error="Kérjük, 0 - 5000 közötti számot írjon be!" promptTitle="Vizsgálat ideje" prompt="Kérjük, adja meg a vizsgálat nettó idejét (teljes sugármeneti idő) másodperc (s) egységben!" sqref="F4:F13">
      <formula1>0</formula1>
      <formula2>5000</formula2>
    </dataValidation>
    <dataValidation type="decimal" allowBlank="1" showInputMessage="1" showErrorMessage="1" errorTitle="Hiba!" error="Kérjük, 0 - 1000 közötti, két tizedesjegy pontossággal megadott számot írjon be! Ha a brendezés nem jelzi ki a CTDI értéket, 0-t írjon a cellába!" promptTitle="CTDI" prompt="Kérjük, adja meg a berendezés által kijelzett CTDI értéket két tizedesjegy pontossággal (ha a berendezés nem képes kijelezni a CTDI értéket, úgy ebbe a cellába írjon 0-t)!" sqref="I4:I13">
      <formula1>0</formula1>
      <formula2>1000</formula2>
    </dataValidation>
    <dataValidation type="decimal" allowBlank="1" showInputMessage="1" showErrorMessage="1" errorTitle="Hiba!" error="Kérjük, 0 - 5000 közötti, két tizedesjegy pontossággal megadott számot írjon be! Ha a brendezés nem jelzi ki a DLP értéket, 0-t írjon a cellába!" promptTitle="DLP" prompt="Kérjük, adja meg a berendezés által kijelzett DLP értéket két tizedesjegy pontossággal (ha a berendezés nem képes kijelezni a DLP értéket, úgy ebbe a cellába írjon 0-t)!" sqref="K4:K13">
      <formula1>0</formula1>
      <formula2>5000</formula2>
    </dataValidation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43831</formula1>
    </dataValidation>
    <dataValidation allowBlank="1" showInputMessage="1" showErrorMessage="1" prompt="Kérjük, itt adja meg az adott felvétellel kapcsolatos egyéb megjegyzéseit!" sqref="M4:M13"/>
    <dataValidation type="whole" allowBlank="1" showInputMessage="1" showErrorMessage="1" errorTitle="Hiba!" error="Kérjük, 1 - 10 közötti egész számot írjon be!" promptTitle="Átvilágítás minősége" prompt="Kérjük, hogy 1…10 skálán adja meg a felvételsorozatok minőségének értékelését. A legrosszabb érték 1, azaz teljesen értékelhetetlen, a legjobb értékelés a 10-es, vagyis az elképzelhető legjobb értékelhetőségű." sqref="L4:L13">
      <formula1>1</formula1>
      <formula2>10</formula2>
    </dataValidation>
    <dataValidation type="whole" allowBlank="1" showInputMessage="1" showErrorMessage="1" errorTitle="Hiba!" error="Kérjük 1-5 közötti egész számot írjon be!" promptTitle="Vizsgálat fázisainak száma" prompt="Kérjük, itt adja meg, hogy a páciensen végzett vizsgálat hány fázisban készült el!" sqref="D4:D13">
      <formula1>1</formula1>
      <formula2>5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Hiba!" error="Kérjük, válasszon a legördülő listából!" promptTitle="Páciens neme" prompt="Kérjük, adja meg a vizsgált páciens nemét!">
          <x14:formula1>
            <xm:f>Adatok!$J$3:$J$5</xm:f>
          </x14:formula1>
          <xm:sqref>C4:C13</xm:sqref>
        </x14:dataValidation>
        <x14:dataValidation type="list" allowBlank="1" showInputMessage="1" showErrorMessage="1" errorTitle="Hiba!" error="Kérjük, a legördülő listából válasszon!" promptTitle="Szkennelési mód" prompt="Kérjük, adja meg a legördülő listából, hogy milyen szkennelési móddal készült a felvétel!">
          <x14:formula1>
            <xm:f>Adatok!$L$3:$L$7</xm:f>
          </x14:formula1>
          <xm:sqref>H4:H13</xm:sqref>
        </x14:dataValidation>
        <x14:dataValidation type="list" allowBlank="1" showInputMessage="1" showErrorMessage="1" errorTitle="Hiba!" error="Kérjük,, válasszon a legördülő listából!" promptTitle="Páciens beállítása" prompt="Kérjük, adja meg a legördülő lista segítségével, hogy milyen testhelyzetben helyezték el a pácienst a vizsgálóasztalon.">
          <x14:formula1>
            <xm:f>Adatok!$K$14:$K$17</xm:f>
          </x14:formula1>
          <xm:sqref>E4:E13</xm:sqref>
        </x14:dataValidation>
        <x14:dataValidation type="list" operator="equal" allowBlank="1" showInputMessage="1" showErrorMessage="1" errorTitle="Hiba!" error="Kérjük, válasszon a legördülő listából!" promptTitle="Sztenderd fantom mérete" prompt="Az előbbiekben leírtak mellett, amennyiben a berendezés ezt a paramétert is kijelzi, akkor kérjük itt megadni. Értéke 16 cm (koponya) vagy 32 cm (test) lehet.">
          <x14:formula1>
            <xm:f>Adatok!$I$14:$I$17</xm:f>
          </x14:formula1>
          <xm:sqref>J4:J13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13"/>
  <sheetViews>
    <sheetView workbookViewId="0">
      <selection activeCell="N1" sqref="N1"/>
    </sheetView>
  </sheetViews>
  <sheetFormatPr defaultRowHeight="15" x14ac:dyDescent="0.25"/>
  <cols>
    <col min="1" max="1" width="3.7109375" bestFit="1" customWidth="1"/>
    <col min="2" max="2" width="10.140625" customWidth="1"/>
    <col min="3" max="4" width="9.140625" customWidth="1"/>
    <col min="5" max="5" width="26.28515625" bestFit="1" customWidth="1"/>
    <col min="6" max="7" width="9.140625" customWidth="1"/>
    <col min="8" max="8" width="16.140625" bestFit="1" customWidth="1"/>
    <col min="9" max="12" width="9.140625" customWidth="1"/>
    <col min="14" max="14" width="9.140625" customWidth="1"/>
  </cols>
  <sheetData>
    <row r="1" spans="1:14" ht="36.75" thickBot="1" x14ac:dyDescent="0.3">
      <c r="A1" s="106" t="s">
        <v>128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4" s="6" customFormat="1" ht="15.75" customHeight="1" thickBot="1" x14ac:dyDescent="0.3">
      <c r="A2" s="109" t="s">
        <v>42</v>
      </c>
      <c r="B2" s="111" t="s">
        <v>33</v>
      </c>
      <c r="C2" s="130" t="s">
        <v>91</v>
      </c>
      <c r="D2" s="113" t="s">
        <v>113</v>
      </c>
      <c r="E2" s="115" t="s">
        <v>44</v>
      </c>
      <c r="F2" s="117" t="s">
        <v>45</v>
      </c>
      <c r="G2" s="119" t="s">
        <v>46</v>
      </c>
      <c r="H2" s="121" t="s">
        <v>34</v>
      </c>
      <c r="I2" s="125" t="s">
        <v>8</v>
      </c>
      <c r="J2" s="126"/>
      <c r="K2" s="127"/>
      <c r="L2" s="128" t="s">
        <v>60</v>
      </c>
      <c r="M2" s="123" t="s">
        <v>49</v>
      </c>
    </row>
    <row r="3" spans="1:14" s="1" customFormat="1" ht="126.75" customHeight="1" thickBot="1" x14ac:dyDescent="0.3">
      <c r="A3" s="110"/>
      <c r="B3" s="112"/>
      <c r="C3" s="131"/>
      <c r="D3" s="114"/>
      <c r="E3" s="116"/>
      <c r="F3" s="118"/>
      <c r="G3" s="120"/>
      <c r="H3" s="122"/>
      <c r="I3" s="7" t="s">
        <v>47</v>
      </c>
      <c r="J3" s="7" t="s">
        <v>48</v>
      </c>
      <c r="K3" s="8" t="s">
        <v>114</v>
      </c>
      <c r="L3" s="129"/>
      <c r="M3" s="124"/>
    </row>
    <row r="4" spans="1:14" x14ac:dyDescent="0.25">
      <c r="A4" s="64">
        <v>1</v>
      </c>
      <c r="B4" s="61"/>
      <c r="C4" s="46"/>
      <c r="D4" s="43"/>
      <c r="E4" s="44"/>
      <c r="F4" s="69"/>
      <c r="G4" s="44"/>
      <c r="H4" s="45"/>
      <c r="I4" s="46"/>
      <c r="J4" s="44"/>
      <c r="K4" s="45"/>
      <c r="L4" s="58"/>
      <c r="M4" s="42" t="s">
        <v>112</v>
      </c>
      <c r="N4" s="57">
        <f>IF(COUNTA(B4:M4)=12,1,0)</f>
        <v>0</v>
      </c>
    </row>
    <row r="5" spans="1:14" x14ac:dyDescent="0.25">
      <c r="A5" s="66">
        <v>2</v>
      </c>
      <c r="B5" s="62"/>
      <c r="C5" s="51"/>
      <c r="D5" s="48"/>
      <c r="E5" s="49"/>
      <c r="F5" s="68"/>
      <c r="G5" s="49"/>
      <c r="H5" s="50"/>
      <c r="I5" s="51"/>
      <c r="J5" s="49"/>
      <c r="K5" s="50"/>
      <c r="L5" s="59"/>
      <c r="M5" s="47" t="s">
        <v>112</v>
      </c>
      <c r="N5" s="57">
        <f t="shared" ref="N5:N13" si="0">IF(COUNTA(B5:M5)=12,1,0)</f>
        <v>0</v>
      </c>
    </row>
    <row r="6" spans="1:14" x14ac:dyDescent="0.25">
      <c r="A6" s="66">
        <v>3</v>
      </c>
      <c r="B6" s="62"/>
      <c r="C6" s="51"/>
      <c r="D6" s="48"/>
      <c r="E6" s="49"/>
      <c r="F6" s="68"/>
      <c r="G6" s="49"/>
      <c r="H6" s="50"/>
      <c r="I6" s="51"/>
      <c r="J6" s="49"/>
      <c r="K6" s="50"/>
      <c r="L6" s="59"/>
      <c r="M6" s="47" t="s">
        <v>112</v>
      </c>
      <c r="N6" s="57">
        <f t="shared" si="0"/>
        <v>0</v>
      </c>
    </row>
    <row r="7" spans="1:14" x14ac:dyDescent="0.25">
      <c r="A7" s="66">
        <v>4</v>
      </c>
      <c r="B7" s="62"/>
      <c r="C7" s="51"/>
      <c r="D7" s="48"/>
      <c r="E7" s="49"/>
      <c r="F7" s="68"/>
      <c r="G7" s="49"/>
      <c r="H7" s="50"/>
      <c r="I7" s="51"/>
      <c r="J7" s="49"/>
      <c r="K7" s="50"/>
      <c r="L7" s="59"/>
      <c r="M7" s="47" t="s">
        <v>112</v>
      </c>
      <c r="N7" s="57">
        <f t="shared" si="0"/>
        <v>0</v>
      </c>
    </row>
    <row r="8" spans="1:14" x14ac:dyDescent="0.25">
      <c r="A8" s="66">
        <v>5</v>
      </c>
      <c r="B8" s="62"/>
      <c r="C8" s="51"/>
      <c r="D8" s="48"/>
      <c r="E8" s="49"/>
      <c r="F8" s="68"/>
      <c r="G8" s="49"/>
      <c r="H8" s="50"/>
      <c r="I8" s="51"/>
      <c r="J8" s="49"/>
      <c r="K8" s="50"/>
      <c r="L8" s="59"/>
      <c r="M8" s="47" t="s">
        <v>112</v>
      </c>
      <c r="N8" s="57">
        <f t="shared" si="0"/>
        <v>0</v>
      </c>
    </row>
    <row r="9" spans="1:14" x14ac:dyDescent="0.25">
      <c r="A9" s="66">
        <v>6</v>
      </c>
      <c r="B9" s="62"/>
      <c r="C9" s="51"/>
      <c r="D9" s="48"/>
      <c r="E9" s="49"/>
      <c r="F9" s="68"/>
      <c r="G9" s="49"/>
      <c r="H9" s="50"/>
      <c r="I9" s="51"/>
      <c r="J9" s="49"/>
      <c r="K9" s="50"/>
      <c r="L9" s="59"/>
      <c r="M9" s="47" t="s">
        <v>112</v>
      </c>
      <c r="N9" s="57">
        <f t="shared" si="0"/>
        <v>0</v>
      </c>
    </row>
    <row r="10" spans="1:14" x14ac:dyDescent="0.25">
      <c r="A10" s="66">
        <v>7</v>
      </c>
      <c r="B10" s="62"/>
      <c r="C10" s="51"/>
      <c r="D10" s="48"/>
      <c r="E10" s="49"/>
      <c r="F10" s="68"/>
      <c r="G10" s="49"/>
      <c r="H10" s="50"/>
      <c r="I10" s="51"/>
      <c r="J10" s="49"/>
      <c r="K10" s="50"/>
      <c r="L10" s="59"/>
      <c r="M10" s="47" t="s">
        <v>112</v>
      </c>
      <c r="N10" s="57">
        <f t="shared" si="0"/>
        <v>0</v>
      </c>
    </row>
    <row r="11" spans="1:14" x14ac:dyDescent="0.25">
      <c r="A11" s="66">
        <v>8</v>
      </c>
      <c r="B11" s="62"/>
      <c r="C11" s="51"/>
      <c r="D11" s="48"/>
      <c r="E11" s="49"/>
      <c r="F11" s="68"/>
      <c r="G11" s="49"/>
      <c r="H11" s="50"/>
      <c r="I11" s="51"/>
      <c r="J11" s="49"/>
      <c r="K11" s="50"/>
      <c r="L11" s="59"/>
      <c r="M11" s="47" t="s">
        <v>112</v>
      </c>
      <c r="N11" s="57">
        <f t="shared" si="0"/>
        <v>0</v>
      </c>
    </row>
    <row r="12" spans="1:14" x14ac:dyDescent="0.25">
      <c r="A12" s="66">
        <v>9</v>
      </c>
      <c r="B12" s="62"/>
      <c r="C12" s="51"/>
      <c r="D12" s="48"/>
      <c r="E12" s="49"/>
      <c r="F12" s="68"/>
      <c r="G12" s="49"/>
      <c r="H12" s="50"/>
      <c r="I12" s="51"/>
      <c r="J12" s="49"/>
      <c r="K12" s="50"/>
      <c r="L12" s="59"/>
      <c r="M12" s="47" t="s">
        <v>112</v>
      </c>
      <c r="N12" s="57">
        <f t="shared" si="0"/>
        <v>0</v>
      </c>
    </row>
    <row r="13" spans="1:14" ht="15.75" thickBot="1" x14ac:dyDescent="0.3">
      <c r="A13" s="65">
        <v>10</v>
      </c>
      <c r="B13" s="63"/>
      <c r="C13" s="56"/>
      <c r="D13" s="53"/>
      <c r="E13" s="54"/>
      <c r="F13" s="70"/>
      <c r="G13" s="54"/>
      <c r="H13" s="55"/>
      <c r="I13" s="56"/>
      <c r="J13" s="54"/>
      <c r="K13" s="55"/>
      <c r="L13" s="60"/>
      <c r="M13" s="52" t="s">
        <v>112</v>
      </c>
      <c r="N13" s="57">
        <f t="shared" si="0"/>
        <v>0</v>
      </c>
    </row>
  </sheetData>
  <sheetProtection algorithmName="SHA-512" hashValue="OABMlH57g3vSrg0KbJ4cxGPV68mtu9/xCxhWuQqvOFD0HIJFgjfKwkR6w2I7PzEg8Q6dBF8IAex8BRW1RvBMMQ==" saltValue="mUMl5uKuIRo9k1v0waK2cA==" spinCount="100000" sheet="1" objects="1" scenarios="1"/>
  <mergeCells count="12"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dataValidations count="8">
    <dataValidation type="decimal" allowBlank="1" showInputMessage="1" showErrorMessage="1" errorTitle="Hiba!" error="Kérjük, két tizedesjegy pontossággal adja meg a vizsgált anatómiai régió hosszát!" promptTitle="Leképezett anatómiai régió" prompt="Kérjük, adja meg cm egységben a vizsgálat során leképezett anatómiai régió hosszát két tizedesjegy pontossággal!" sqref="G4:G13">
      <formula1>0</formula1>
      <formula2>200</formula2>
    </dataValidation>
    <dataValidation type="decimal" allowBlank="1" showInputMessage="1" showErrorMessage="1" errorTitle="Hiba!" error="Kérjük, 0 - 5000 közötti számot írjon be!" promptTitle="Vizsgálat ideje" prompt="Kérjük, adja meg a vizsgálat nettó idejét (teljes sugármeneti idő) másodperc (s) egységben!" sqref="F4:F13">
      <formula1>0</formula1>
      <formula2>5000</formula2>
    </dataValidation>
    <dataValidation type="decimal" allowBlank="1" showInputMessage="1" showErrorMessage="1" errorTitle="Hiba!" error="Kérjük, 0 - 1000 közötti, két tizedesjegy pontossággal megadott számot írjon be! Ha a brendezés nem jelzi ki a CTDI értéket, 0-t írjon a cellába!" promptTitle="CTDI" prompt="Kérjük, adja meg a berendezés által kijelzett CTDI értéket két tizedesjegy pontossággal (ha a berendezés nem képes kijelezni a CTDI értéket, úgy ebbe a cellába írjon 0-t)!" sqref="I4:I13">
      <formula1>0</formula1>
      <formula2>1000</formula2>
    </dataValidation>
    <dataValidation type="decimal" allowBlank="1" showInputMessage="1" showErrorMessage="1" errorTitle="Hiba!" error="Kérjük, 0 - 5000 közötti, két tizedesjegy pontossággal megadott számot írjon be! Ha a brendezés nem jelzi ki a DLP értéket, 0-t írjon a cellába!" promptTitle="DLP" prompt="Kérjük, adja meg a berendezés által kijelzett DLP értéket két tizedesjegy pontossággal (ha a berendezés nem képes kijelezni a DLP értéket, úgy ebbe a cellába írjon 0-t)!" sqref="K4:K13">
      <formula1>0</formula1>
      <formula2>5000</formula2>
    </dataValidation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43831</formula1>
    </dataValidation>
    <dataValidation allowBlank="1" showInputMessage="1" showErrorMessage="1" prompt="Kérjük, itt adja meg az adott felvétellel kapcsolatos egyéb megjegyzéseit!" sqref="M4:M13"/>
    <dataValidation type="whole" allowBlank="1" showInputMessage="1" showErrorMessage="1" errorTitle="Hiba!" error="Kérjük, 1 - 10 közötti egész számot írjon be!" promptTitle="Átvilágítás minősége" prompt="Kérjük, hogy 1…10 skálán adja meg a felvételsorozatok minőségének értékelését. A legrosszabb érték 1, azaz teljesen értékelhetetlen, a legjobb értékelés a 10-es, vagyis az elképzelhető legjobb értékelhetőségű." sqref="L4:L13">
      <formula1>1</formula1>
      <formula2>10</formula2>
    </dataValidation>
    <dataValidation type="whole" allowBlank="1" showInputMessage="1" showErrorMessage="1" errorTitle="Hiba!" error="Kérjük 1-5 közötti egész számot írjon be!" promptTitle="Vizsgálat fázisainak száma" prompt="Kérjük, itt adja meg, hogy a páciensen végzett vizsgálat hány fázisban készült el!" sqref="D4:D13">
      <formula1>1</formula1>
      <formula2>5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Hiba!" error="Kérjük, válasszon a legördülő listából!" promptTitle="Páciens neme" prompt="Kérjük, adja meg a vizsgált páciens nemét!">
          <x14:formula1>
            <xm:f>Adatok!$J$3:$J$5</xm:f>
          </x14:formula1>
          <xm:sqref>C4:C13</xm:sqref>
        </x14:dataValidation>
        <x14:dataValidation type="list" allowBlank="1" showInputMessage="1" showErrorMessage="1" errorTitle="Hiba!" error="Kérjük, a legördülő listából válasszon!" promptTitle="Szkennelési mód" prompt="Kérjük, adja meg a legördülő listából, hogy milyen szkennelési móddal készült a felvétel!">
          <x14:formula1>
            <xm:f>Adatok!$L$3:$L$7</xm:f>
          </x14:formula1>
          <xm:sqref>H4:H13</xm:sqref>
        </x14:dataValidation>
        <x14:dataValidation type="list" allowBlank="1" showInputMessage="1" showErrorMessage="1" errorTitle="Hiba!" error="Kérjük,, válasszon a legördülő listából!" promptTitle="Páciens beállítása" prompt="Kérjük, adja meg a legördülő lista segítségével, hogy milyen testhelyzetben helyezték el a pácienst a vizsgálóasztalon.">
          <x14:formula1>
            <xm:f>Adatok!$K$14:$K$17</xm:f>
          </x14:formula1>
          <xm:sqref>E4:E13</xm:sqref>
        </x14:dataValidation>
        <x14:dataValidation type="list" operator="equal" allowBlank="1" showInputMessage="1" showErrorMessage="1" errorTitle="Hiba!" error="Kérjük, válasszon a legördülő listából!" promptTitle="Sztenderd fantom mérete" prompt="Az előbbiekben leírtak mellett, amennyiben a berendezés ezt a paramétert is kijelzi, akkor kérjük itt megadni. Értéke 16 cm (koponya) vagy 32 cm (test) lehet.">
          <x14:formula1>
            <xm:f>Adatok!$I$14:$I$17</xm:f>
          </x14:formula1>
          <xm:sqref>J4:J13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N13"/>
  <sheetViews>
    <sheetView workbookViewId="0">
      <selection activeCell="N1" sqref="N1"/>
    </sheetView>
  </sheetViews>
  <sheetFormatPr defaultRowHeight="15" x14ac:dyDescent="0.25"/>
  <cols>
    <col min="1" max="1" width="3.7109375" bestFit="1" customWidth="1"/>
    <col min="2" max="2" width="10.140625" customWidth="1"/>
    <col min="3" max="4" width="9.140625" customWidth="1"/>
    <col min="5" max="5" width="26.28515625" bestFit="1" customWidth="1"/>
    <col min="6" max="7" width="9.140625" customWidth="1"/>
    <col min="8" max="8" width="16.140625" bestFit="1" customWidth="1"/>
    <col min="9" max="12" width="9.140625" customWidth="1"/>
    <col min="14" max="14" width="9.140625" customWidth="1"/>
  </cols>
  <sheetData>
    <row r="1" spans="1:14" ht="36.75" thickBot="1" x14ac:dyDescent="0.3">
      <c r="A1" s="106" t="s">
        <v>127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4" s="6" customFormat="1" ht="15.75" thickBot="1" x14ac:dyDescent="0.3">
      <c r="A2" s="109" t="s">
        <v>42</v>
      </c>
      <c r="B2" s="111" t="s">
        <v>33</v>
      </c>
      <c r="C2" s="130" t="s">
        <v>91</v>
      </c>
      <c r="D2" s="113" t="s">
        <v>113</v>
      </c>
      <c r="E2" s="115" t="s">
        <v>44</v>
      </c>
      <c r="F2" s="117" t="s">
        <v>45</v>
      </c>
      <c r="G2" s="119" t="s">
        <v>46</v>
      </c>
      <c r="H2" s="121" t="s">
        <v>34</v>
      </c>
      <c r="I2" s="125" t="s">
        <v>8</v>
      </c>
      <c r="J2" s="126"/>
      <c r="K2" s="127"/>
      <c r="L2" s="128" t="s">
        <v>60</v>
      </c>
      <c r="M2" s="123" t="s">
        <v>49</v>
      </c>
    </row>
    <row r="3" spans="1:14" s="1" customFormat="1" ht="126.75" customHeight="1" thickBot="1" x14ac:dyDescent="0.3">
      <c r="A3" s="110"/>
      <c r="B3" s="112"/>
      <c r="C3" s="131"/>
      <c r="D3" s="114"/>
      <c r="E3" s="116"/>
      <c r="F3" s="118"/>
      <c r="G3" s="120"/>
      <c r="H3" s="122"/>
      <c r="I3" s="7" t="s">
        <v>47</v>
      </c>
      <c r="J3" s="7" t="s">
        <v>48</v>
      </c>
      <c r="K3" s="8" t="s">
        <v>114</v>
      </c>
      <c r="L3" s="129"/>
      <c r="M3" s="124"/>
    </row>
    <row r="4" spans="1:14" x14ac:dyDescent="0.25">
      <c r="A4" s="64">
        <v>1</v>
      </c>
      <c r="B4" s="61"/>
      <c r="C4" s="46"/>
      <c r="D4" s="43"/>
      <c r="E4" s="44"/>
      <c r="F4" s="69"/>
      <c r="G4" s="44"/>
      <c r="H4" s="45"/>
      <c r="I4" s="46"/>
      <c r="J4" s="44"/>
      <c r="K4" s="45"/>
      <c r="L4" s="58"/>
      <c r="M4" s="42" t="s">
        <v>112</v>
      </c>
      <c r="N4" s="57">
        <f>IF(COUNTA(B4:M4)=12,1,0)</f>
        <v>0</v>
      </c>
    </row>
    <row r="5" spans="1:14" x14ac:dyDescent="0.25">
      <c r="A5" s="66">
        <v>2</v>
      </c>
      <c r="B5" s="62"/>
      <c r="C5" s="51"/>
      <c r="D5" s="48"/>
      <c r="E5" s="49"/>
      <c r="F5" s="68"/>
      <c r="G5" s="49"/>
      <c r="H5" s="50"/>
      <c r="I5" s="51"/>
      <c r="J5" s="49"/>
      <c r="K5" s="50"/>
      <c r="L5" s="59"/>
      <c r="M5" s="47" t="s">
        <v>112</v>
      </c>
      <c r="N5" s="57">
        <f t="shared" ref="N5:N13" si="0">IF(COUNTA(B5:M5)=12,1,0)</f>
        <v>0</v>
      </c>
    </row>
    <row r="6" spans="1:14" x14ac:dyDescent="0.25">
      <c r="A6" s="66">
        <v>3</v>
      </c>
      <c r="B6" s="62"/>
      <c r="C6" s="51"/>
      <c r="D6" s="48"/>
      <c r="E6" s="49"/>
      <c r="F6" s="68"/>
      <c r="G6" s="49"/>
      <c r="H6" s="50"/>
      <c r="I6" s="51"/>
      <c r="J6" s="49"/>
      <c r="K6" s="50"/>
      <c r="L6" s="59"/>
      <c r="M6" s="47" t="s">
        <v>112</v>
      </c>
      <c r="N6" s="57">
        <f t="shared" si="0"/>
        <v>0</v>
      </c>
    </row>
    <row r="7" spans="1:14" x14ac:dyDescent="0.25">
      <c r="A7" s="66">
        <v>4</v>
      </c>
      <c r="B7" s="62"/>
      <c r="C7" s="51"/>
      <c r="D7" s="48"/>
      <c r="E7" s="49"/>
      <c r="F7" s="68"/>
      <c r="G7" s="49"/>
      <c r="H7" s="50"/>
      <c r="I7" s="51"/>
      <c r="J7" s="49"/>
      <c r="K7" s="50"/>
      <c r="L7" s="59"/>
      <c r="M7" s="47" t="s">
        <v>112</v>
      </c>
      <c r="N7" s="57">
        <f t="shared" si="0"/>
        <v>0</v>
      </c>
    </row>
    <row r="8" spans="1:14" x14ac:dyDescent="0.25">
      <c r="A8" s="66">
        <v>5</v>
      </c>
      <c r="B8" s="62"/>
      <c r="C8" s="51"/>
      <c r="D8" s="48"/>
      <c r="E8" s="49"/>
      <c r="F8" s="68"/>
      <c r="G8" s="49"/>
      <c r="H8" s="50"/>
      <c r="I8" s="51"/>
      <c r="J8" s="49"/>
      <c r="K8" s="50"/>
      <c r="L8" s="59"/>
      <c r="M8" s="47" t="s">
        <v>112</v>
      </c>
      <c r="N8" s="57">
        <f t="shared" si="0"/>
        <v>0</v>
      </c>
    </row>
    <row r="9" spans="1:14" x14ac:dyDescent="0.25">
      <c r="A9" s="66">
        <v>6</v>
      </c>
      <c r="B9" s="62"/>
      <c r="C9" s="51"/>
      <c r="D9" s="48"/>
      <c r="E9" s="49"/>
      <c r="F9" s="68"/>
      <c r="G9" s="49"/>
      <c r="H9" s="50"/>
      <c r="I9" s="51"/>
      <c r="J9" s="49"/>
      <c r="K9" s="50"/>
      <c r="L9" s="59"/>
      <c r="M9" s="47" t="s">
        <v>112</v>
      </c>
      <c r="N9" s="57">
        <f t="shared" si="0"/>
        <v>0</v>
      </c>
    </row>
    <row r="10" spans="1:14" x14ac:dyDescent="0.25">
      <c r="A10" s="66">
        <v>7</v>
      </c>
      <c r="B10" s="62"/>
      <c r="C10" s="51"/>
      <c r="D10" s="48"/>
      <c r="E10" s="49"/>
      <c r="F10" s="68"/>
      <c r="G10" s="49"/>
      <c r="H10" s="50"/>
      <c r="I10" s="51"/>
      <c r="J10" s="49"/>
      <c r="K10" s="50"/>
      <c r="L10" s="59"/>
      <c r="M10" s="47" t="s">
        <v>112</v>
      </c>
      <c r="N10" s="57">
        <f t="shared" si="0"/>
        <v>0</v>
      </c>
    </row>
    <row r="11" spans="1:14" x14ac:dyDescent="0.25">
      <c r="A11" s="66">
        <v>8</v>
      </c>
      <c r="B11" s="62"/>
      <c r="C11" s="51"/>
      <c r="D11" s="48"/>
      <c r="E11" s="49"/>
      <c r="F11" s="68"/>
      <c r="G11" s="49"/>
      <c r="H11" s="50"/>
      <c r="I11" s="51"/>
      <c r="J11" s="49"/>
      <c r="K11" s="50"/>
      <c r="L11" s="59"/>
      <c r="M11" s="47" t="s">
        <v>112</v>
      </c>
      <c r="N11" s="57">
        <f t="shared" si="0"/>
        <v>0</v>
      </c>
    </row>
    <row r="12" spans="1:14" x14ac:dyDescent="0.25">
      <c r="A12" s="66">
        <v>9</v>
      </c>
      <c r="B12" s="62"/>
      <c r="C12" s="51"/>
      <c r="D12" s="48"/>
      <c r="E12" s="49"/>
      <c r="F12" s="68"/>
      <c r="G12" s="49"/>
      <c r="H12" s="50"/>
      <c r="I12" s="51"/>
      <c r="J12" s="49"/>
      <c r="K12" s="50"/>
      <c r="L12" s="59"/>
      <c r="M12" s="47" t="s">
        <v>112</v>
      </c>
      <c r="N12" s="57">
        <f t="shared" si="0"/>
        <v>0</v>
      </c>
    </row>
    <row r="13" spans="1:14" ht="15.75" thickBot="1" x14ac:dyDescent="0.3">
      <c r="A13" s="65">
        <v>10</v>
      </c>
      <c r="B13" s="63"/>
      <c r="C13" s="56"/>
      <c r="D13" s="53"/>
      <c r="E13" s="54"/>
      <c r="F13" s="70"/>
      <c r="G13" s="54"/>
      <c r="H13" s="55"/>
      <c r="I13" s="56"/>
      <c r="J13" s="54"/>
      <c r="K13" s="55"/>
      <c r="L13" s="60"/>
      <c r="M13" s="52" t="s">
        <v>112</v>
      </c>
      <c r="N13" s="57">
        <f t="shared" si="0"/>
        <v>0</v>
      </c>
    </row>
  </sheetData>
  <sheetProtection algorithmName="SHA-512" hashValue="JjtdnanE+29XYO7JbCV9fW2K8CzsvzR4C+4oFqOn+KBE8xIZsvug+0nGx8OyF8HHhYMTQa1Ts0B7WH/R5K60Qg==" saltValue="fYr7t2NRwMbLwpgHfanzsw==" spinCount="100000" sheet="1" objects="1" scenarios="1"/>
  <mergeCells count="12"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dataValidations count="8">
    <dataValidation type="decimal" allowBlank="1" showInputMessage="1" showErrorMessage="1" errorTitle="Hiba!" error="Kérjük, két tizedesjegy pontossággal adja meg a vizsgált anatómiai régió hosszát!" promptTitle="Leképezett anatómiai régió" prompt="Kérjük, adja meg cm egységben a vizsgálat során leképezett anatómiai régió hosszát két tizedesjegy pontossággal!" sqref="G4:G13">
      <formula1>0</formula1>
      <formula2>200</formula2>
    </dataValidation>
    <dataValidation type="decimal" allowBlank="1" showInputMessage="1" showErrorMessage="1" errorTitle="Hiba!" error="Kérjük, 0 - 5000 közötti számot írjon be!" promptTitle="Vizsgálat ideje" prompt="Kérjük, adja meg a vizsgálat nettó idejét (teljes sugármeneti idő) másodperc (s) egységben!" sqref="F4:F13">
      <formula1>0</formula1>
      <formula2>5000</formula2>
    </dataValidation>
    <dataValidation type="decimal" allowBlank="1" showInputMessage="1" showErrorMessage="1" errorTitle="Hiba!" error="Kérjük, 0 - 1000 közötti, két tizedesjegy pontossággal megadott számot írjon be! Ha a brendezés nem jelzi ki a CTDI értéket, 0-t írjon a cellába!" promptTitle="CTDI" prompt="Kérjük, adja meg a berendezés által kijelzett CTDI értéket két tizedesjegy pontossággal (ha a berendezés nem képes kijelezni a CTDI értéket, úgy ebbe a cellába írjon 0-t)!" sqref="I4:I13">
      <formula1>0</formula1>
      <formula2>1000</formula2>
    </dataValidation>
    <dataValidation type="decimal" allowBlank="1" showInputMessage="1" showErrorMessage="1" errorTitle="Hiba!" error="Kérjük, 0 - 5000 közötti, két tizedesjegy pontossággal megadott számot írjon be! Ha a brendezés nem jelzi ki a DLP értéket, 0-t írjon a cellába!" promptTitle="DLP" prompt="Kérjük, adja meg a berendezés által kijelzett DLP értéket két tizedesjegy pontossággal (ha a berendezés nem képes kijelezni a DLP értéket, úgy ebbe a cellába írjon 0-t)!" sqref="K4:K13">
      <formula1>0</formula1>
      <formula2>5000</formula2>
    </dataValidation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43831</formula1>
    </dataValidation>
    <dataValidation allowBlank="1" showInputMessage="1" showErrorMessage="1" prompt="Kérjük, itt adja meg az adott felvétellel kapcsolatos egyéb megjegyzéseit!" sqref="M4:M13"/>
    <dataValidation type="whole" allowBlank="1" showInputMessage="1" showErrorMessage="1" errorTitle="Hiba!" error="Kérjük, 1 - 10 közötti egész számot írjon be!" promptTitle="Átvilágítás minősége" prompt="Kérjük, hogy 1…10 skálán adja meg a felvételsorozatok minőségének értékelését. A legrosszabb érték 1, azaz teljesen értékelhetetlen, a legjobb értékelés a 10-es, vagyis az elképzelhető legjobb értékelhetőségű." sqref="L4:L13">
      <formula1>1</formula1>
      <formula2>10</formula2>
    </dataValidation>
    <dataValidation type="whole" allowBlank="1" showInputMessage="1" showErrorMessage="1" errorTitle="Hiba!" error="Kérjük 1-5 közötti egész számot írjon be!" promptTitle="Vizsgálat fázisainak száma" prompt="Kérjük, itt adja meg, hogy a páciensen végzett vizsgálat hány fázisban készült el!" sqref="D4:D13">
      <formula1>1</formula1>
      <formula2>5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Hiba!" error="Kérjük, válasszon a legördülő listából!" promptTitle="Páciens neme" prompt="Kérjük, adja meg a vizsgált páciens nemét!">
          <x14:formula1>
            <xm:f>Adatok!$J$3:$J$5</xm:f>
          </x14:formula1>
          <xm:sqref>C4:C13</xm:sqref>
        </x14:dataValidation>
        <x14:dataValidation type="list" allowBlank="1" showInputMessage="1" showErrorMessage="1" errorTitle="Hiba!" error="Kérjük, a legördülő listából válasszon!" promptTitle="Szkennelési mód" prompt="Kérjük, adja meg a legördülő listából, hogy milyen szkennelési móddal készült a felvétel!">
          <x14:formula1>
            <xm:f>Adatok!$L$3:$L$7</xm:f>
          </x14:formula1>
          <xm:sqref>H4:H13</xm:sqref>
        </x14:dataValidation>
        <x14:dataValidation type="list" allowBlank="1" showInputMessage="1" showErrorMessage="1" errorTitle="Hiba!" error="Kérjük,, válasszon a legördülő listából!" promptTitle="Páciens beállítása" prompt="Kérjük, adja meg a legördülő lista segítségével, hogy milyen testhelyzetben helyezték el a pácienst a vizsgálóasztalon.">
          <x14:formula1>
            <xm:f>Adatok!$K$14:$K$17</xm:f>
          </x14:formula1>
          <xm:sqref>E4:E13</xm:sqref>
        </x14:dataValidation>
        <x14:dataValidation type="list" operator="equal" allowBlank="1" showInputMessage="1" showErrorMessage="1" errorTitle="Hiba!" error="Kérjük, válasszon a legördülő listából!" promptTitle="Sztenderd fantom mérete" prompt="Az előbbiekben leírtak mellett, amennyiben a berendezés ezt a paramétert is kijelzi, akkor kérjük itt megadni. Értéke 16 cm (koponya) vagy 32 cm (test) lehet.">
          <x14:formula1>
            <xm:f>Adatok!$I$14:$I$17</xm:f>
          </x14:formula1>
          <xm:sqref>J4:J13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13"/>
  <sheetViews>
    <sheetView workbookViewId="0">
      <selection activeCell="N1" sqref="N1"/>
    </sheetView>
  </sheetViews>
  <sheetFormatPr defaultRowHeight="15" x14ac:dyDescent="0.25"/>
  <cols>
    <col min="1" max="1" width="3.7109375" bestFit="1" customWidth="1"/>
    <col min="2" max="2" width="10.140625" customWidth="1"/>
    <col min="3" max="4" width="9.140625" customWidth="1"/>
    <col min="5" max="5" width="26.28515625" bestFit="1" customWidth="1"/>
    <col min="6" max="7" width="9.140625" customWidth="1"/>
    <col min="8" max="8" width="16.140625" bestFit="1" customWidth="1"/>
    <col min="9" max="12" width="9.140625" customWidth="1"/>
    <col min="14" max="14" width="9.140625" customWidth="1"/>
  </cols>
  <sheetData>
    <row r="1" spans="1:14" ht="36.75" thickBot="1" x14ac:dyDescent="0.3">
      <c r="A1" s="106" t="s">
        <v>129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4" s="6" customFormat="1" ht="15.75" thickBot="1" x14ac:dyDescent="0.3">
      <c r="A2" s="109" t="s">
        <v>42</v>
      </c>
      <c r="B2" s="111" t="s">
        <v>33</v>
      </c>
      <c r="C2" s="130" t="s">
        <v>91</v>
      </c>
      <c r="D2" s="113" t="s">
        <v>113</v>
      </c>
      <c r="E2" s="115" t="s">
        <v>44</v>
      </c>
      <c r="F2" s="117" t="s">
        <v>45</v>
      </c>
      <c r="G2" s="119" t="s">
        <v>46</v>
      </c>
      <c r="H2" s="121" t="s">
        <v>34</v>
      </c>
      <c r="I2" s="125" t="s">
        <v>8</v>
      </c>
      <c r="J2" s="126"/>
      <c r="K2" s="127"/>
      <c r="L2" s="128" t="s">
        <v>60</v>
      </c>
      <c r="M2" s="123" t="s">
        <v>49</v>
      </c>
    </row>
    <row r="3" spans="1:14" s="1" customFormat="1" ht="126.75" customHeight="1" thickBot="1" x14ac:dyDescent="0.3">
      <c r="A3" s="110"/>
      <c r="B3" s="112"/>
      <c r="C3" s="131"/>
      <c r="D3" s="114"/>
      <c r="E3" s="116"/>
      <c r="F3" s="118"/>
      <c r="G3" s="120"/>
      <c r="H3" s="122"/>
      <c r="I3" s="7" t="s">
        <v>47</v>
      </c>
      <c r="J3" s="7" t="s">
        <v>48</v>
      </c>
      <c r="K3" s="8" t="s">
        <v>114</v>
      </c>
      <c r="L3" s="129"/>
      <c r="M3" s="124"/>
    </row>
    <row r="4" spans="1:14" x14ac:dyDescent="0.25">
      <c r="A4" s="64">
        <v>1</v>
      </c>
      <c r="B4" s="61"/>
      <c r="C4" s="46"/>
      <c r="D4" s="43"/>
      <c r="E4" s="44"/>
      <c r="F4" s="69"/>
      <c r="G4" s="44"/>
      <c r="H4" s="45"/>
      <c r="I4" s="46"/>
      <c r="J4" s="44"/>
      <c r="K4" s="45"/>
      <c r="L4" s="58"/>
      <c r="M4" s="42" t="s">
        <v>112</v>
      </c>
      <c r="N4" s="57">
        <f>IF(COUNTA(B4:M4)=12,1,0)</f>
        <v>0</v>
      </c>
    </row>
    <row r="5" spans="1:14" x14ac:dyDescent="0.25">
      <c r="A5" s="66">
        <v>2</v>
      </c>
      <c r="B5" s="62"/>
      <c r="C5" s="51"/>
      <c r="D5" s="48"/>
      <c r="E5" s="49"/>
      <c r="F5" s="68"/>
      <c r="G5" s="49"/>
      <c r="H5" s="50"/>
      <c r="I5" s="51"/>
      <c r="J5" s="49"/>
      <c r="K5" s="50"/>
      <c r="L5" s="59"/>
      <c r="M5" s="47" t="s">
        <v>112</v>
      </c>
      <c r="N5" s="57">
        <f t="shared" ref="N5:N13" si="0">IF(COUNTA(B5:M5)=12,1,0)</f>
        <v>0</v>
      </c>
    </row>
    <row r="6" spans="1:14" x14ac:dyDescent="0.25">
      <c r="A6" s="66">
        <v>3</v>
      </c>
      <c r="B6" s="62"/>
      <c r="C6" s="51"/>
      <c r="D6" s="48"/>
      <c r="E6" s="49"/>
      <c r="F6" s="68"/>
      <c r="G6" s="49"/>
      <c r="H6" s="50"/>
      <c r="I6" s="51"/>
      <c r="J6" s="49"/>
      <c r="K6" s="50"/>
      <c r="L6" s="59"/>
      <c r="M6" s="47" t="s">
        <v>112</v>
      </c>
      <c r="N6" s="57">
        <f t="shared" si="0"/>
        <v>0</v>
      </c>
    </row>
    <row r="7" spans="1:14" x14ac:dyDescent="0.25">
      <c r="A7" s="66">
        <v>4</v>
      </c>
      <c r="B7" s="62"/>
      <c r="C7" s="51"/>
      <c r="D7" s="48"/>
      <c r="E7" s="49"/>
      <c r="F7" s="68"/>
      <c r="G7" s="49"/>
      <c r="H7" s="50"/>
      <c r="I7" s="51"/>
      <c r="J7" s="49"/>
      <c r="K7" s="50"/>
      <c r="L7" s="59"/>
      <c r="M7" s="47" t="s">
        <v>112</v>
      </c>
      <c r="N7" s="57">
        <f t="shared" si="0"/>
        <v>0</v>
      </c>
    </row>
    <row r="8" spans="1:14" x14ac:dyDescent="0.25">
      <c r="A8" s="66">
        <v>5</v>
      </c>
      <c r="B8" s="62"/>
      <c r="C8" s="51"/>
      <c r="D8" s="48"/>
      <c r="E8" s="49"/>
      <c r="F8" s="68"/>
      <c r="G8" s="49"/>
      <c r="H8" s="50"/>
      <c r="I8" s="51"/>
      <c r="J8" s="49"/>
      <c r="K8" s="50"/>
      <c r="L8" s="59"/>
      <c r="M8" s="47" t="s">
        <v>112</v>
      </c>
      <c r="N8" s="57">
        <f t="shared" si="0"/>
        <v>0</v>
      </c>
    </row>
    <row r="9" spans="1:14" x14ac:dyDescent="0.25">
      <c r="A9" s="66">
        <v>6</v>
      </c>
      <c r="B9" s="62"/>
      <c r="C9" s="51"/>
      <c r="D9" s="48"/>
      <c r="E9" s="49"/>
      <c r="F9" s="68"/>
      <c r="G9" s="49"/>
      <c r="H9" s="50"/>
      <c r="I9" s="51"/>
      <c r="J9" s="49"/>
      <c r="K9" s="50"/>
      <c r="L9" s="59"/>
      <c r="M9" s="47" t="s">
        <v>112</v>
      </c>
      <c r="N9" s="57">
        <f t="shared" si="0"/>
        <v>0</v>
      </c>
    </row>
    <row r="10" spans="1:14" x14ac:dyDescent="0.25">
      <c r="A10" s="66">
        <v>7</v>
      </c>
      <c r="B10" s="62"/>
      <c r="C10" s="51"/>
      <c r="D10" s="48"/>
      <c r="E10" s="49"/>
      <c r="F10" s="68"/>
      <c r="G10" s="49"/>
      <c r="H10" s="50"/>
      <c r="I10" s="51"/>
      <c r="J10" s="49"/>
      <c r="K10" s="50"/>
      <c r="L10" s="59"/>
      <c r="M10" s="47" t="s">
        <v>112</v>
      </c>
      <c r="N10" s="57">
        <f t="shared" si="0"/>
        <v>0</v>
      </c>
    </row>
    <row r="11" spans="1:14" x14ac:dyDescent="0.25">
      <c r="A11" s="66">
        <v>8</v>
      </c>
      <c r="B11" s="62"/>
      <c r="C11" s="51"/>
      <c r="D11" s="48"/>
      <c r="E11" s="49"/>
      <c r="F11" s="68"/>
      <c r="G11" s="49"/>
      <c r="H11" s="50"/>
      <c r="I11" s="51"/>
      <c r="J11" s="49"/>
      <c r="K11" s="50"/>
      <c r="L11" s="59"/>
      <c r="M11" s="47" t="s">
        <v>112</v>
      </c>
      <c r="N11" s="57">
        <f t="shared" si="0"/>
        <v>0</v>
      </c>
    </row>
    <row r="12" spans="1:14" x14ac:dyDescent="0.25">
      <c r="A12" s="66">
        <v>9</v>
      </c>
      <c r="B12" s="62"/>
      <c r="C12" s="51"/>
      <c r="D12" s="48"/>
      <c r="E12" s="49"/>
      <c r="F12" s="68"/>
      <c r="G12" s="49"/>
      <c r="H12" s="50"/>
      <c r="I12" s="51"/>
      <c r="J12" s="49"/>
      <c r="K12" s="50"/>
      <c r="L12" s="59"/>
      <c r="M12" s="47" t="s">
        <v>112</v>
      </c>
      <c r="N12" s="57">
        <f t="shared" si="0"/>
        <v>0</v>
      </c>
    </row>
    <row r="13" spans="1:14" ht="15.75" thickBot="1" x14ac:dyDescent="0.3">
      <c r="A13" s="65">
        <v>10</v>
      </c>
      <c r="B13" s="63"/>
      <c r="C13" s="56"/>
      <c r="D13" s="53"/>
      <c r="E13" s="54"/>
      <c r="F13" s="70"/>
      <c r="G13" s="54"/>
      <c r="H13" s="55"/>
      <c r="I13" s="56"/>
      <c r="J13" s="54"/>
      <c r="K13" s="55"/>
      <c r="L13" s="60"/>
      <c r="M13" s="52" t="s">
        <v>112</v>
      </c>
      <c r="N13" s="57">
        <f t="shared" si="0"/>
        <v>0</v>
      </c>
    </row>
  </sheetData>
  <sheetProtection algorithmName="SHA-512" hashValue="Sx56Lq4UPCJGzi0miP7OOvgfMqjWqThJbijPRBNOmOo6xPlZU0/aOhIIplotK0Y/4uLEUk8MOfkHpKNOY5S8eQ==" saltValue="FG/9b7Pf2yPtCbLyb/MKvw==" spinCount="100000" sheet="1" objects="1" scenarios="1"/>
  <mergeCells count="12"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dataValidations count="8">
    <dataValidation type="decimal" allowBlank="1" showInputMessage="1" showErrorMessage="1" errorTitle="Hiba!" error="Kérjük, két tizedesjegy pontossággal adja meg a vizsgált anatómiai régió hosszát!" promptTitle="Leképezett anatómiai régió" prompt="Kérjük, adja meg cm egységben a vizsgálat során leképezett anatómiai régió hosszát két tizedesjegy pontossággal!" sqref="G4:G13">
      <formula1>0</formula1>
      <formula2>200</formula2>
    </dataValidation>
    <dataValidation type="decimal" allowBlank="1" showInputMessage="1" showErrorMessage="1" errorTitle="Hiba!" error="Kérjük, 0 - 5000 közötti számot írjon be!" promptTitle="Vizsgálat ideje" prompt="Kérjük, adja meg a vizsgálat nettó idejét (teljes sugármeneti idő) másodperc (s) egységben!" sqref="F4:F13">
      <formula1>0</formula1>
      <formula2>5000</formula2>
    </dataValidation>
    <dataValidation type="decimal" allowBlank="1" showInputMessage="1" showErrorMessage="1" errorTitle="Hiba!" error="Kérjük, 0 - 1000 közötti, két tizedesjegy pontossággal megadott számot írjon be! Ha a brendezés nem jelzi ki a CTDI értéket, 0-t írjon a cellába!" promptTitle="CTDI" prompt="Kérjük, adja meg a berendezés által kijelzett CTDI értéket két tizedesjegy pontossággal (ha a berendezés nem képes kijelezni a CTDI értéket, úgy ebbe a cellába írjon 0-t)!" sqref="I4:I13">
      <formula1>0</formula1>
      <formula2>1000</formula2>
    </dataValidation>
    <dataValidation type="decimal" allowBlank="1" showInputMessage="1" showErrorMessage="1" errorTitle="Hiba!" error="Kérjük, 0 - 5000 közötti, két tizedesjegy pontossággal megadott számot írjon be! Ha a brendezés nem jelzi ki a DLP értéket, 0-t írjon a cellába!" promptTitle="DLP" prompt="Kérjük, adja meg a berendezés által kijelzett DLP értéket két tizedesjegy pontossággal (ha a berendezés nem képes kijelezni a DLP értéket, úgy ebbe a cellába írjon 0-t)!" sqref="K4:K13">
      <formula1>0</formula1>
      <formula2>5000</formula2>
    </dataValidation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43831</formula1>
    </dataValidation>
    <dataValidation allowBlank="1" showInputMessage="1" showErrorMessage="1" prompt="Kérjük, itt adja meg az adott felvétellel kapcsolatos egyéb megjegyzéseit!" sqref="M4:M13"/>
    <dataValidation type="whole" allowBlank="1" showInputMessage="1" showErrorMessage="1" errorTitle="Hiba!" error="Kérjük, 1 - 10 közötti egész számot írjon be!" promptTitle="Átvilágítás minősége" prompt="Kérjük, hogy 1…10 skálán adja meg a felvételsorozatok minőségének értékelését. A legrosszabb érték 1, azaz teljesen értékelhetetlen, a legjobb értékelés a 10-es, vagyis az elképzelhető legjobb értékelhetőségű." sqref="L4:L13">
      <formula1>1</formula1>
      <formula2>10</formula2>
    </dataValidation>
    <dataValidation type="whole" allowBlank="1" showInputMessage="1" showErrorMessage="1" errorTitle="Hiba!" error="Kérjük 1-5 közötti egész számot írjon be!" promptTitle="Vizsgálat fázisainak száma" prompt="Kérjük, itt adja meg, hogy a páciensen végzett vizsgálat hány fázisban készült el!" sqref="D4:D13">
      <formula1>1</formula1>
      <formula2>5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Hiba!" error="Kérjük, válasszon a legördülő listából!" promptTitle="Páciens neme" prompt="Kérjük, adja meg a vizsgált páciens nemét!">
          <x14:formula1>
            <xm:f>Adatok!$J$3:$J$5</xm:f>
          </x14:formula1>
          <xm:sqref>C4:C13</xm:sqref>
        </x14:dataValidation>
        <x14:dataValidation type="list" allowBlank="1" showInputMessage="1" showErrorMessage="1" errorTitle="Hiba!" error="Kérjük, a legördülő listából válasszon!" promptTitle="Szkennelési mód" prompt="Kérjük, adja meg a legördülő listából, hogy milyen szkennelési móddal készült a felvétel!">
          <x14:formula1>
            <xm:f>Adatok!$L$3:$L$7</xm:f>
          </x14:formula1>
          <xm:sqref>H4:H13</xm:sqref>
        </x14:dataValidation>
        <x14:dataValidation type="list" allowBlank="1" showInputMessage="1" showErrorMessage="1" errorTitle="Hiba!" error="Kérjük,, válasszon a legördülő listából!" promptTitle="Páciens beállítása" prompt="Kérjük, adja meg a legördülő lista segítségével, hogy milyen testhelyzetben helyezték el a pácienst a vizsgálóasztalon.">
          <x14:formula1>
            <xm:f>Adatok!$K$14:$K$17</xm:f>
          </x14:formula1>
          <xm:sqref>E4:E13</xm:sqref>
        </x14:dataValidation>
        <x14:dataValidation type="list" operator="equal" allowBlank="1" showInputMessage="1" showErrorMessage="1" errorTitle="Hiba!" error="Kérjük, válasszon a legördülő listából!" promptTitle="Sztenderd fantom mérete" prompt="Az előbbiekben leírtak mellett, amennyiben a berendezés ezt a paramétert is kijelzi, akkor kérjük itt megadni. Értéke 16 cm (koponya) vagy 32 cm (test) lehet.">
          <x14:formula1>
            <xm:f>Adatok!$I$14:$I$17</xm:f>
          </x14:formula1>
          <xm:sqref>J4:J13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16</vt:i4>
      </vt:variant>
    </vt:vector>
  </HeadingPairs>
  <TitlesOfParts>
    <vt:vector size="16" baseType="lpstr">
      <vt:lpstr>Tájékoztató</vt:lpstr>
      <vt:lpstr>Adatok</vt:lpstr>
      <vt:lpstr>Koponya - &lt; 3 hónap</vt:lpstr>
      <vt:lpstr>Koponya - 3 hónap-1 év</vt:lpstr>
      <vt:lpstr>Koponya - 1-6 év</vt:lpstr>
      <vt:lpstr>Koponya - &gt; 6 év</vt:lpstr>
      <vt:lpstr>Mellkas - &lt; 5,0 kg</vt:lpstr>
      <vt:lpstr>Mellkas - 5,1-15,0 kg</vt:lpstr>
      <vt:lpstr>Mellkas - 15,1-30,0 kg</vt:lpstr>
      <vt:lpstr>Mellkas - 30,1-50,0 kg</vt:lpstr>
      <vt:lpstr>Mellkas - 50,1-80,0 kg</vt:lpstr>
      <vt:lpstr>Has - &lt; 5,0 kg</vt:lpstr>
      <vt:lpstr>Has - 5,1-15,0 kg</vt:lpstr>
      <vt:lpstr>Has - 15,1-30,0 kg</vt:lpstr>
      <vt:lpstr>Has - 30,1-50,0 kg</vt:lpstr>
      <vt:lpstr>Has - 50,1-80,0 kg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Mihályi Dávid</dc:creator>
  <cp:lastModifiedBy>Mihályi Dávid</cp:lastModifiedBy>
  <dcterms:created xsi:type="dcterms:W3CDTF">2020-09-16T06:53:09Z</dcterms:created>
  <dcterms:modified xsi:type="dcterms:W3CDTF">2023-06-03T18:03:08Z</dcterms:modified>
</cp:coreProperties>
</file>